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ПИТАНИЕ 2025\Меню посл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45" i="1" l="1"/>
  <c r="A145" i="1"/>
  <c r="L144" i="1"/>
  <c r="J144" i="1"/>
  <c r="I144" i="1"/>
  <c r="H144" i="1"/>
  <c r="G144" i="1"/>
  <c r="F144" i="1"/>
  <c r="B137" i="1"/>
  <c r="A137" i="1"/>
  <c r="L136" i="1"/>
  <c r="L145" i="1" s="1"/>
  <c r="J136" i="1"/>
  <c r="J145" i="1" s="1"/>
  <c r="I136" i="1"/>
  <c r="H136" i="1"/>
  <c r="H145" i="1" s="1"/>
  <c r="G136" i="1"/>
  <c r="F136" i="1"/>
  <c r="B130" i="1"/>
  <c r="A130" i="1"/>
  <c r="L129" i="1"/>
  <c r="J129" i="1"/>
  <c r="I129" i="1"/>
  <c r="H129" i="1"/>
  <c r="G129" i="1"/>
  <c r="F129" i="1"/>
  <c r="B123" i="1"/>
  <c r="A123" i="1"/>
  <c r="L122" i="1"/>
  <c r="L130" i="1" s="1"/>
  <c r="J122" i="1"/>
  <c r="J130" i="1" s="1"/>
  <c r="I122" i="1"/>
  <c r="I130" i="1" s="1"/>
  <c r="H122" i="1"/>
  <c r="H130" i="1" s="1"/>
  <c r="G122" i="1"/>
  <c r="F122" i="1"/>
  <c r="B117" i="1"/>
  <c r="A117" i="1"/>
  <c r="L116" i="1"/>
  <c r="J116" i="1"/>
  <c r="I116" i="1"/>
  <c r="H116" i="1"/>
  <c r="G116" i="1"/>
  <c r="F116" i="1"/>
  <c r="B109" i="1"/>
  <c r="A109" i="1"/>
  <c r="L108" i="1"/>
  <c r="J108" i="1"/>
  <c r="J117" i="1" s="1"/>
  <c r="I108" i="1"/>
  <c r="I117" i="1" s="1"/>
  <c r="H108" i="1"/>
  <c r="G108" i="1"/>
  <c r="G117" i="1" s="1"/>
  <c r="F108" i="1"/>
  <c r="B103" i="1"/>
  <c r="A103" i="1"/>
  <c r="L102" i="1"/>
  <c r="J102" i="1"/>
  <c r="I102" i="1"/>
  <c r="H102" i="1"/>
  <c r="G102" i="1"/>
  <c r="F102" i="1"/>
  <c r="B95" i="1"/>
  <c r="A95" i="1"/>
  <c r="L94" i="1"/>
  <c r="J94" i="1"/>
  <c r="J103" i="1" s="1"/>
  <c r="I94" i="1"/>
  <c r="I103" i="1" s="1"/>
  <c r="H94" i="1"/>
  <c r="H103" i="1" s="1"/>
  <c r="G94" i="1"/>
  <c r="G103" i="1" s="1"/>
  <c r="F94" i="1"/>
  <c r="B88" i="1"/>
  <c r="A88" i="1"/>
  <c r="L87" i="1"/>
  <c r="J87" i="1"/>
  <c r="I87" i="1"/>
  <c r="H87" i="1"/>
  <c r="G87" i="1"/>
  <c r="F87" i="1"/>
  <c r="B80" i="1"/>
  <c r="A80" i="1"/>
  <c r="L79" i="1"/>
  <c r="J79" i="1"/>
  <c r="I79" i="1"/>
  <c r="I88" i="1" s="1"/>
  <c r="H79" i="1"/>
  <c r="H88" i="1" s="1"/>
  <c r="G79" i="1"/>
  <c r="F79" i="1"/>
  <c r="B74" i="1"/>
  <c r="A74" i="1"/>
  <c r="L73" i="1"/>
  <c r="J73" i="1"/>
  <c r="I73" i="1"/>
  <c r="H73" i="1"/>
  <c r="G73" i="1"/>
  <c r="F73" i="1"/>
  <c r="B66" i="1"/>
  <c r="A66" i="1"/>
  <c r="L65" i="1"/>
  <c r="J65" i="1"/>
  <c r="I65" i="1"/>
  <c r="H65" i="1"/>
  <c r="G65" i="1"/>
  <c r="F65" i="1"/>
  <c r="B60" i="1"/>
  <c r="A60" i="1"/>
  <c r="L59" i="1"/>
  <c r="J59" i="1"/>
  <c r="I59" i="1"/>
  <c r="H59" i="1"/>
  <c r="G59" i="1"/>
  <c r="F59" i="1"/>
  <c r="B52" i="1"/>
  <c r="A52" i="1"/>
  <c r="L51" i="1"/>
  <c r="J51" i="1"/>
  <c r="I51" i="1"/>
  <c r="H51" i="1"/>
  <c r="G51" i="1"/>
  <c r="F51" i="1"/>
  <c r="B46" i="1"/>
  <c r="A46" i="1"/>
  <c r="L45" i="1"/>
  <c r="J45" i="1"/>
  <c r="I45" i="1"/>
  <c r="H45" i="1"/>
  <c r="G45" i="1"/>
  <c r="F45" i="1"/>
  <c r="B38" i="1"/>
  <c r="A38" i="1"/>
  <c r="L37" i="1"/>
  <c r="J37" i="1"/>
  <c r="I37" i="1"/>
  <c r="H37" i="1"/>
  <c r="H46" i="1" s="1"/>
  <c r="G37" i="1"/>
  <c r="F37" i="1"/>
  <c r="B31" i="1"/>
  <c r="A31" i="1"/>
  <c r="L30" i="1"/>
  <c r="J30" i="1"/>
  <c r="I30" i="1"/>
  <c r="H30" i="1"/>
  <c r="G30" i="1"/>
  <c r="F30" i="1"/>
  <c r="B24" i="1"/>
  <c r="A24" i="1"/>
  <c r="L23" i="1"/>
  <c r="J23" i="1"/>
  <c r="I23" i="1"/>
  <c r="H23" i="1"/>
  <c r="G23" i="1"/>
  <c r="F23" i="1"/>
  <c r="B19" i="1"/>
  <c r="A19" i="1"/>
  <c r="L18" i="1"/>
  <c r="J18" i="1"/>
  <c r="I18" i="1"/>
  <c r="H18" i="1"/>
  <c r="G18" i="1"/>
  <c r="F18" i="1"/>
  <c r="B11" i="1"/>
  <c r="A11" i="1"/>
  <c r="L10" i="1"/>
  <c r="J10" i="1"/>
  <c r="I10" i="1"/>
  <c r="H10" i="1"/>
  <c r="G10" i="1"/>
  <c r="F10" i="1"/>
  <c r="G74" i="1" l="1"/>
  <c r="L117" i="1"/>
  <c r="H117" i="1"/>
  <c r="G130" i="1"/>
  <c r="I74" i="1"/>
  <c r="L60" i="1"/>
  <c r="G88" i="1"/>
  <c r="J46" i="1"/>
  <c r="F103" i="1"/>
  <c r="G46" i="1"/>
  <c r="F74" i="1"/>
  <c r="F46" i="1"/>
  <c r="F145" i="1"/>
  <c r="F130" i="1"/>
  <c r="F88" i="1"/>
  <c r="G145" i="1"/>
  <c r="H19" i="1"/>
  <c r="L103" i="1"/>
  <c r="I145" i="1"/>
  <c r="F117" i="1"/>
  <c r="J74" i="1"/>
  <c r="H74" i="1"/>
  <c r="H60" i="1"/>
  <c r="G60" i="1"/>
  <c r="F60" i="1"/>
  <c r="J60" i="1"/>
  <c r="L46" i="1"/>
  <c r="F31" i="1"/>
  <c r="J31" i="1"/>
  <c r="L19" i="1"/>
  <c r="J88" i="1"/>
  <c r="L88" i="1"/>
  <c r="L74" i="1"/>
  <c r="I60" i="1"/>
  <c r="I46" i="1"/>
  <c r="G31" i="1"/>
  <c r="I31" i="1"/>
  <c r="H31" i="1"/>
  <c r="L31" i="1"/>
  <c r="J19" i="1"/>
  <c r="I19" i="1"/>
  <c r="F19" i="1"/>
  <c r="G19" i="1"/>
  <c r="H146" i="1" l="1"/>
  <c r="F146" i="1"/>
  <c r="G146" i="1"/>
  <c r="J146" i="1"/>
  <c r="L146" i="1"/>
  <c r="I146" i="1"/>
</calcChain>
</file>

<file path=xl/sharedStrings.xml><?xml version="1.0" encoding="utf-8"?>
<sst xmlns="http://schemas.openxmlformats.org/spreadsheetml/2006/main" count="285" uniqueCount="93">
  <si>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</si>
  <si>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</si>
  <si>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</si>
  <si>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</si>
  <si>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</si>
  <si>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</si>
  <si>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</si>
  <si>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</si>
  <si>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</si>
  <si>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</si>
  <si>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</si>
  <si>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</si>
  <si>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</si>
  <si>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</si>
  <si>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</si>
  <si>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</si>
  <si>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</si>
  <si>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</si>
  <si>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</si>
  <si>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</si>
  <si>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</si>
  <si>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</si>
  <si>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</si>
  <si>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</si>
  <si>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</si>
  <si>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</si>
  <si>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</si>
  <si>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</si>
  <si>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</si>
  <si>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</si>
  <si>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</si>
  <si>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</si>
  <si>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</si>
  <si>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</si>
  <si>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</si>
  <si>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</si>
  <si>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</si>
  <si>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</si>
  <si>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</si>
  <si>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</si>
  <si>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Плоды свежие</t>
  </si>
  <si>
    <t>Суп картофельный с клецками</t>
  </si>
  <si>
    <t>Макаронные изделия отварные</t>
  </si>
  <si>
    <t>Напиток из шиповника</t>
  </si>
  <si>
    <t>Хлеб ржано-пшеничный</t>
  </si>
  <si>
    <t>Рассольник ленинградский</t>
  </si>
  <si>
    <t>Рагу из птицы</t>
  </si>
  <si>
    <t>Омлет с зеленым горошком</t>
  </si>
  <si>
    <t>Чай с сахаром</t>
  </si>
  <si>
    <t>Кондитерское изделие</t>
  </si>
  <si>
    <t>Рис отварной</t>
  </si>
  <si>
    <t>Компот из свежих плодов</t>
  </si>
  <si>
    <t>Каша пшенная</t>
  </si>
  <si>
    <t>Чай с лимоном</t>
  </si>
  <si>
    <t>Овощи натуральные свежие огурцы</t>
  </si>
  <si>
    <t>Суп с картофелем и макаронными изделиями</t>
  </si>
  <si>
    <t>Птица отварная с соусом</t>
  </si>
  <si>
    <t>Картофельное пюре</t>
  </si>
  <si>
    <t>Компот из смеси сухофруктов</t>
  </si>
  <si>
    <t>Суп с рисовой крупой</t>
  </si>
  <si>
    <t>Печень по-строгоновски</t>
  </si>
  <si>
    <t>Каша гречневая рассыпчатая</t>
  </si>
  <si>
    <t>Компот из замороженных ягод</t>
  </si>
  <si>
    <t>Курица в томатном соусе</t>
  </si>
  <si>
    <t>Каша рисовая</t>
  </si>
  <si>
    <t>Картофель отварной</t>
  </si>
  <si>
    <t>Какао с молоком</t>
  </si>
  <si>
    <t>Щи с картофелем</t>
  </si>
  <si>
    <t>Плов из отварной птицы</t>
  </si>
  <si>
    <t>Каша манная</t>
  </si>
  <si>
    <t>Борщ с капустой и картофелем</t>
  </si>
  <si>
    <t>Масло сливочное</t>
  </si>
  <si>
    <t>Котлеты рыбные</t>
  </si>
  <si>
    <t>Макаронные изделия отварные с сыром</t>
  </si>
  <si>
    <t>Овощное рагу</t>
  </si>
  <si>
    <t>Каша Дружба</t>
  </si>
  <si>
    <t>Плов из курицы</t>
  </si>
  <si>
    <t>Овощи натуральные соленые (огурцы)</t>
  </si>
  <si>
    <t>Салат из квашеной капусты с луком</t>
  </si>
  <si>
    <t>Горошек консервированный</t>
  </si>
  <si>
    <t>Сыр российский (порциями)</t>
  </si>
  <si>
    <t>Котлеты, биточки из говядины с соусом</t>
  </si>
  <si>
    <t>Котлеты, биточки, шницели  из кур с соусом</t>
  </si>
  <si>
    <t>Суп картофельный с бобовыми (горох)</t>
  </si>
  <si>
    <t>Каша гречневая вязкая</t>
  </si>
  <si>
    <t>Запеканка из творога</t>
  </si>
  <si>
    <t>Молоко сгущеное</t>
  </si>
  <si>
    <t>Суп картофельный с бобовыыми (горох)</t>
  </si>
  <si>
    <t>Фрикадельки из говядины, тушеные в соусе</t>
  </si>
  <si>
    <t>Тефтели из говядины с рисом в томатном соусе</t>
  </si>
  <si>
    <t xml:space="preserve">Кукуруза </t>
  </si>
  <si>
    <t>Гимназия №4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</si>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</sst>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zoomScaleNormal="10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91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250</v>
      </c>
      <c r="G6" s="40">
        <v>11</v>
      </c>
      <c r="H6" s="40">
        <v>15</v>
      </c>
      <c r="I6" s="40">
        <v>46</v>
      </c>
      <c r="J6" s="40">
        <v>356</v>
      </c>
      <c r="K6" s="41">
        <v>852</v>
      </c>
      <c r="L6" s="40">
        <v>31.93</v>
      </c>
    </row>
    <row r="7" spans="1:12" ht="15" x14ac:dyDescent="0.25">
      <c r="A7" s="23"/>
      <c r="B7" s="15"/>
      <c r="C7" s="11"/>
      <c r="D7" s="6"/>
      <c r="E7" s="42" t="s">
        <v>80</v>
      </c>
      <c r="F7" s="43">
        <v>10</v>
      </c>
      <c r="G7" s="43">
        <v>3</v>
      </c>
      <c r="H7" s="43">
        <v>3</v>
      </c>
      <c r="I7" s="43"/>
      <c r="J7" s="43">
        <v>34</v>
      </c>
      <c r="K7" s="44">
        <v>15</v>
      </c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/>
      <c r="H8" s="43"/>
      <c r="I8" s="43">
        <v>15</v>
      </c>
      <c r="J8" s="43">
        <v>61</v>
      </c>
      <c r="K8" s="44">
        <v>856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4</v>
      </c>
    </row>
    <row r="10" spans="1:12" ht="15" x14ac:dyDescent="0.25">
      <c r="A10" s="24"/>
      <c r="B10" s="17"/>
      <c r="C10" s="8"/>
      <c r="D10" s="18" t="s">
        <v>33</v>
      </c>
      <c r="E10" s="9"/>
      <c r="F10" s="19">
        <f>SUM(F6:F9)</f>
        <v>500</v>
      </c>
      <c r="G10" s="19">
        <f>SUM(G6:G9)</f>
        <v>17</v>
      </c>
      <c r="H10" s="19">
        <f>SUM(H6:H9)</f>
        <v>18</v>
      </c>
      <c r="I10" s="19">
        <f>SUM(I6:I9)</f>
        <v>81</v>
      </c>
      <c r="J10" s="19">
        <f>SUM(J6:J9)</f>
        <v>545</v>
      </c>
      <c r="K10" s="25"/>
      <c r="L10" s="19">
        <f>SUM(L6:L9)</f>
        <v>70.930000000000007</v>
      </c>
    </row>
    <row r="11" spans="1:12" ht="15" x14ac:dyDescent="0.25">
      <c r="A11" s="26">
        <f>A6</f>
        <v>1</v>
      </c>
      <c r="B11" s="13">
        <f>B6</f>
        <v>1</v>
      </c>
      <c r="C11" s="10" t="s">
        <v>25</v>
      </c>
      <c r="D11" s="7" t="s">
        <v>26</v>
      </c>
      <c r="E11" s="42" t="s">
        <v>78</v>
      </c>
      <c r="F11" s="43">
        <v>60</v>
      </c>
      <c r="G11" s="43">
        <v>1</v>
      </c>
      <c r="H11" s="43">
        <v>4</v>
      </c>
      <c r="I11" s="43">
        <v>5</v>
      </c>
      <c r="J11" s="43">
        <v>60</v>
      </c>
      <c r="K11" s="44">
        <v>827</v>
      </c>
      <c r="L11" s="43">
        <v>5</v>
      </c>
    </row>
    <row r="12" spans="1:12" ht="15" x14ac:dyDescent="0.25">
      <c r="A12" s="23"/>
      <c r="B12" s="15"/>
      <c r="C12" s="11"/>
      <c r="D12" s="7" t="s">
        <v>27</v>
      </c>
      <c r="E12" s="42" t="s">
        <v>41</v>
      </c>
      <c r="F12" s="43">
        <v>200</v>
      </c>
      <c r="G12" s="43">
        <v>1</v>
      </c>
      <c r="H12" s="43">
        <v>4</v>
      </c>
      <c r="I12" s="43">
        <v>6</v>
      </c>
      <c r="J12" s="43">
        <v>69</v>
      </c>
      <c r="K12" s="44">
        <v>880</v>
      </c>
      <c r="L12" s="43">
        <v>10</v>
      </c>
    </row>
    <row r="13" spans="1:12" ht="15" x14ac:dyDescent="0.25">
      <c r="A13" s="23"/>
      <c r="B13" s="15"/>
      <c r="C13" s="11"/>
      <c r="D13" s="7" t="s">
        <v>28</v>
      </c>
      <c r="E13" s="42" t="s">
        <v>81</v>
      </c>
      <c r="F13" s="43">
        <v>90</v>
      </c>
      <c r="G13" s="43">
        <v>11</v>
      </c>
      <c r="H13" s="43">
        <v>13</v>
      </c>
      <c r="I13" s="43">
        <v>7</v>
      </c>
      <c r="J13" s="43">
        <v>188</v>
      </c>
      <c r="K13" s="44">
        <v>568</v>
      </c>
      <c r="L13" s="43">
        <v>27.93</v>
      </c>
    </row>
    <row r="14" spans="1:12" ht="15" x14ac:dyDescent="0.25">
      <c r="A14" s="23"/>
      <c r="B14" s="15"/>
      <c r="C14" s="11"/>
      <c r="D14" s="7" t="s">
        <v>29</v>
      </c>
      <c r="E14" s="42" t="s">
        <v>42</v>
      </c>
      <c r="F14" s="43">
        <v>150</v>
      </c>
      <c r="G14" s="43">
        <v>7</v>
      </c>
      <c r="H14" s="43">
        <v>6</v>
      </c>
      <c r="I14" s="43">
        <v>35</v>
      </c>
      <c r="J14" s="43">
        <v>220</v>
      </c>
      <c r="K14" s="44">
        <v>902</v>
      </c>
      <c r="L14" s="43">
        <v>7</v>
      </c>
    </row>
    <row r="15" spans="1:12" ht="15" x14ac:dyDescent="0.25">
      <c r="A15" s="23"/>
      <c r="B15" s="15"/>
      <c r="C15" s="11"/>
      <c r="D15" s="7" t="s">
        <v>30</v>
      </c>
      <c r="E15" s="42" t="s">
        <v>43</v>
      </c>
      <c r="F15" s="43">
        <v>200</v>
      </c>
      <c r="G15" s="43">
        <v>1</v>
      </c>
      <c r="H15" s="43"/>
      <c r="I15" s="43">
        <v>23</v>
      </c>
      <c r="J15" s="43">
        <v>97</v>
      </c>
      <c r="K15" s="44">
        <v>851</v>
      </c>
      <c r="L15" s="43">
        <v>15</v>
      </c>
    </row>
    <row r="16" spans="1:12" ht="15" x14ac:dyDescent="0.25">
      <c r="A16" s="23"/>
      <c r="B16" s="15"/>
      <c r="C16" s="11"/>
      <c r="D16" s="7" t="s">
        <v>31</v>
      </c>
      <c r="E16" s="42" t="s">
        <v>39</v>
      </c>
      <c r="F16" s="43">
        <v>30</v>
      </c>
      <c r="G16" s="43">
        <v>2</v>
      </c>
      <c r="H16" s="43"/>
      <c r="I16" s="43">
        <v>15</v>
      </c>
      <c r="J16" s="43">
        <v>71</v>
      </c>
      <c r="K16" s="44">
        <v>867</v>
      </c>
      <c r="L16" s="43">
        <v>3</v>
      </c>
    </row>
    <row r="17" spans="1:12" ht="15" x14ac:dyDescent="0.25">
      <c r="A17" s="23"/>
      <c r="B17" s="15"/>
      <c r="C17" s="11"/>
      <c r="D17" s="7" t="s">
        <v>32</v>
      </c>
      <c r="E17" s="42" t="s">
        <v>44</v>
      </c>
      <c r="F17" s="43">
        <v>30</v>
      </c>
      <c r="G17" s="43">
        <v>2</v>
      </c>
      <c r="H17" s="43"/>
      <c r="I17" s="43">
        <v>10</v>
      </c>
      <c r="J17" s="43">
        <v>54</v>
      </c>
      <c r="K17" s="44">
        <v>868</v>
      </c>
      <c r="L17" s="43">
        <v>3</v>
      </c>
    </row>
    <row r="18" spans="1:12" ht="15" x14ac:dyDescent="0.25">
      <c r="A18" s="24"/>
      <c r="B18" s="17"/>
      <c r="C18" s="8"/>
      <c r="D18" s="18" t="s">
        <v>33</v>
      </c>
      <c r="E18" s="9"/>
      <c r="F18" s="19">
        <f>SUM(F11:F17)</f>
        <v>760</v>
      </c>
      <c r="G18" s="19">
        <f>SUM(G11:G17)</f>
        <v>25</v>
      </c>
      <c r="H18" s="19">
        <f>SUM(H11:H17)</f>
        <v>27</v>
      </c>
      <c r="I18" s="19">
        <f>SUM(I11:I17)</f>
        <v>101</v>
      </c>
      <c r="J18" s="19">
        <f>SUM(J11:J17)</f>
        <v>759</v>
      </c>
      <c r="K18" s="25"/>
      <c r="L18" s="19">
        <f>SUM(L11:L17)</f>
        <v>70.930000000000007</v>
      </c>
    </row>
    <row r="19" spans="1:12" ht="15" x14ac:dyDescent="0.2">
      <c r="A19" s="29">
        <f>A6</f>
        <v>1</v>
      </c>
      <c r="B19" s="30">
        <f>B6</f>
        <v>1</v>
      </c>
      <c r="C19" s="51" t="s">
        <v>4</v>
      </c>
      <c r="D19" s="52"/>
      <c r="E19" s="31"/>
      <c r="F19" s="32">
        <f>F10+F18</f>
        <v>1260</v>
      </c>
      <c r="G19" s="32">
        <f>G10+G18</f>
        <v>42</v>
      </c>
      <c r="H19" s="32">
        <f>H10+H18</f>
        <v>45</v>
      </c>
      <c r="I19" s="32">
        <f>I10+I18</f>
        <v>182</v>
      </c>
      <c r="J19" s="32">
        <f>J10+J18</f>
        <v>1304</v>
      </c>
      <c r="K19" s="32"/>
      <c r="L19" s="32">
        <f>L10+L18</f>
        <v>141.86000000000001</v>
      </c>
    </row>
    <row r="20" spans="1:12" ht="15" x14ac:dyDescent="0.25">
      <c r="A20" s="14">
        <v>1</v>
      </c>
      <c r="B20" s="15">
        <v>2</v>
      </c>
      <c r="C20" s="22" t="s">
        <v>20</v>
      </c>
      <c r="D20" s="5" t="s">
        <v>21</v>
      </c>
      <c r="E20" s="39" t="s">
        <v>76</v>
      </c>
      <c r="F20" s="40">
        <v>250</v>
      </c>
      <c r="G20" s="40">
        <v>14</v>
      </c>
      <c r="H20" s="40">
        <v>20</v>
      </c>
      <c r="I20" s="40">
        <v>45</v>
      </c>
      <c r="J20" s="40">
        <v>355</v>
      </c>
      <c r="K20" s="41">
        <v>825</v>
      </c>
      <c r="L20" s="40">
        <v>50.93</v>
      </c>
    </row>
    <row r="21" spans="1:12" ht="15" x14ac:dyDescent="0.25">
      <c r="A21" s="14"/>
      <c r="B21" s="15"/>
      <c r="C21" s="11"/>
      <c r="D21" s="7" t="s">
        <v>22</v>
      </c>
      <c r="E21" s="42" t="s">
        <v>48</v>
      </c>
      <c r="F21" s="43">
        <v>200</v>
      </c>
      <c r="G21" s="43"/>
      <c r="H21" s="43"/>
      <c r="I21" s="43">
        <v>15</v>
      </c>
      <c r="J21" s="43">
        <v>60</v>
      </c>
      <c r="K21" s="44">
        <v>855</v>
      </c>
      <c r="L21" s="43">
        <v>15</v>
      </c>
    </row>
    <row r="22" spans="1:12" ht="15" x14ac:dyDescent="0.25">
      <c r="A22" s="14"/>
      <c r="B22" s="15"/>
      <c r="C22" s="11"/>
      <c r="D22" s="7" t="s">
        <v>23</v>
      </c>
      <c r="E22" s="42" t="s">
        <v>39</v>
      </c>
      <c r="F22" s="43">
        <v>50</v>
      </c>
      <c r="G22" s="43">
        <v>3</v>
      </c>
      <c r="H22" s="43"/>
      <c r="I22" s="43">
        <v>20</v>
      </c>
      <c r="J22" s="43">
        <v>94</v>
      </c>
      <c r="K22" s="44">
        <v>867</v>
      </c>
      <c r="L22" s="43">
        <v>5</v>
      </c>
    </row>
    <row r="23" spans="1:12" ht="15" x14ac:dyDescent="0.25">
      <c r="A23" s="16"/>
      <c r="B23" s="17"/>
      <c r="C23" s="8"/>
      <c r="D23" s="18" t="s">
        <v>33</v>
      </c>
      <c r="E23" s="9"/>
      <c r="F23" s="19">
        <f>SUM(F20:F22)</f>
        <v>500</v>
      </c>
      <c r="G23" s="19">
        <f>SUM(G20:G22)</f>
        <v>17</v>
      </c>
      <c r="H23" s="19">
        <f>SUM(H20:H22)</f>
        <v>20</v>
      </c>
      <c r="I23" s="19">
        <f>SUM(I20:I22)</f>
        <v>80</v>
      </c>
      <c r="J23" s="19">
        <f>SUM(J20:J22)</f>
        <v>509</v>
      </c>
      <c r="K23" s="25"/>
      <c r="L23" s="19">
        <f>SUM(L20:L22)</f>
        <v>70.930000000000007</v>
      </c>
    </row>
    <row r="24" spans="1:12" ht="15" x14ac:dyDescent="0.25">
      <c r="A24" s="13">
        <f>A20</f>
        <v>1</v>
      </c>
      <c r="B24" s="13">
        <f>B20</f>
        <v>2</v>
      </c>
      <c r="C24" s="10" t="s">
        <v>25</v>
      </c>
      <c r="D24" s="7" t="s">
        <v>26</v>
      </c>
      <c r="E24" s="42" t="s">
        <v>92</v>
      </c>
      <c r="F24" s="43">
        <v>60</v>
      </c>
      <c r="G24" s="43"/>
      <c r="H24" s="43"/>
      <c r="I24" s="43"/>
      <c r="J24" s="43">
        <v>6</v>
      </c>
      <c r="K24" s="44">
        <v>71.010000000000005</v>
      </c>
      <c r="L24" s="43">
        <v>5</v>
      </c>
    </row>
    <row r="25" spans="1:12" ht="15" x14ac:dyDescent="0.25">
      <c r="A25" s="14"/>
      <c r="B25" s="15"/>
      <c r="C25" s="11"/>
      <c r="D25" s="7" t="s">
        <v>27</v>
      </c>
      <c r="E25" s="42" t="s">
        <v>45</v>
      </c>
      <c r="F25" s="43">
        <v>200</v>
      </c>
      <c r="G25" s="43">
        <v>6</v>
      </c>
      <c r="H25" s="43">
        <v>11</v>
      </c>
      <c r="I25" s="43">
        <v>20</v>
      </c>
      <c r="J25" s="43">
        <v>216</v>
      </c>
      <c r="K25" s="44">
        <v>903</v>
      </c>
      <c r="L25" s="43">
        <v>10</v>
      </c>
    </row>
    <row r="26" spans="1:12" ht="15" x14ac:dyDescent="0.25">
      <c r="A26" s="14"/>
      <c r="B26" s="15"/>
      <c r="C26" s="11"/>
      <c r="D26" s="7" t="s">
        <v>28</v>
      </c>
      <c r="E26" s="42" t="s">
        <v>46</v>
      </c>
      <c r="F26" s="43">
        <v>200</v>
      </c>
      <c r="G26" s="43">
        <v>14</v>
      </c>
      <c r="H26" s="43">
        <v>14</v>
      </c>
      <c r="I26" s="43">
        <v>26</v>
      </c>
      <c r="J26" s="43">
        <v>248</v>
      </c>
      <c r="K26" s="44">
        <v>843</v>
      </c>
      <c r="L26" s="43">
        <v>34.93</v>
      </c>
    </row>
    <row r="27" spans="1:12" ht="15" x14ac:dyDescent="0.25">
      <c r="A27" s="14"/>
      <c r="B27" s="15"/>
      <c r="C27" s="11"/>
      <c r="D27" s="7" t="s">
        <v>30</v>
      </c>
      <c r="E27" s="42" t="s">
        <v>58</v>
      </c>
      <c r="F27" s="43">
        <v>200</v>
      </c>
      <c r="G27" s="43">
        <v>1</v>
      </c>
      <c r="H27" s="43"/>
      <c r="I27" s="43">
        <v>27</v>
      </c>
      <c r="J27" s="43">
        <v>110</v>
      </c>
      <c r="K27" s="44">
        <v>824</v>
      </c>
      <c r="L27" s="43">
        <v>15</v>
      </c>
    </row>
    <row r="28" spans="1:12" ht="15" x14ac:dyDescent="0.25">
      <c r="A28" s="14"/>
      <c r="B28" s="15"/>
      <c r="C28" s="11"/>
      <c r="D28" s="7" t="s">
        <v>31</v>
      </c>
      <c r="E28" s="42" t="s">
        <v>39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867</v>
      </c>
      <c r="L28" s="43">
        <v>3</v>
      </c>
    </row>
    <row r="29" spans="1:12" ht="15" x14ac:dyDescent="0.25">
      <c r="A29" s="14"/>
      <c r="B29" s="15"/>
      <c r="C29" s="11"/>
      <c r="D29" s="7" t="s">
        <v>32</v>
      </c>
      <c r="E29" s="42" t="s">
        <v>44</v>
      </c>
      <c r="F29" s="43">
        <v>30</v>
      </c>
      <c r="G29" s="43">
        <v>2</v>
      </c>
      <c r="H29" s="43"/>
      <c r="I29" s="43">
        <v>10</v>
      </c>
      <c r="J29" s="43">
        <v>54</v>
      </c>
      <c r="K29" s="44">
        <v>868</v>
      </c>
      <c r="L29" s="43">
        <v>3</v>
      </c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720</v>
      </c>
      <c r="G30" s="19">
        <f>SUM(G24:G29)</f>
        <v>25</v>
      </c>
      <c r="H30" s="19">
        <f>SUM(H24:H29)</f>
        <v>25</v>
      </c>
      <c r="I30" s="19">
        <f>SUM(I24:I29)</f>
        <v>98</v>
      </c>
      <c r="J30" s="19">
        <f>SUM(J24:J29)</f>
        <v>705</v>
      </c>
      <c r="K30" s="25"/>
      <c r="L30" s="19">
        <f>SUM(L24:L29)</f>
        <v>70.930000000000007</v>
      </c>
    </row>
    <row r="31" spans="1:12" ht="15.75" customHeight="1" x14ac:dyDescent="0.2">
      <c r="A31" s="33">
        <f>A20</f>
        <v>1</v>
      </c>
      <c r="B31" s="33">
        <f>B20</f>
        <v>2</v>
      </c>
      <c r="C31" s="51" t="s">
        <v>4</v>
      </c>
      <c r="D31" s="52"/>
      <c r="E31" s="31"/>
      <c r="F31" s="32">
        <f>F23+F30</f>
        <v>1220</v>
      </c>
      <c r="G31" s="32">
        <f>G23+G30</f>
        <v>42</v>
      </c>
      <c r="H31" s="32">
        <f>H23+H30</f>
        <v>45</v>
      </c>
      <c r="I31" s="32">
        <f>I23+I30</f>
        <v>178</v>
      </c>
      <c r="J31" s="32">
        <f>J23+J30</f>
        <v>1214</v>
      </c>
      <c r="K31" s="32"/>
      <c r="L31" s="32">
        <f>L23+L30</f>
        <v>141.86000000000001</v>
      </c>
    </row>
    <row r="32" spans="1:12" ht="15" x14ac:dyDescent="0.25">
      <c r="A32" s="20">
        <v>1</v>
      </c>
      <c r="B32" s="21">
        <v>3</v>
      </c>
      <c r="C32" s="22" t="s">
        <v>20</v>
      </c>
      <c r="D32" s="5" t="s">
        <v>21</v>
      </c>
      <c r="E32" s="39" t="s">
        <v>47</v>
      </c>
      <c r="F32" s="40">
        <v>160</v>
      </c>
      <c r="G32" s="40">
        <v>11</v>
      </c>
      <c r="H32" s="40">
        <v>9</v>
      </c>
      <c r="I32" s="40">
        <v>17</v>
      </c>
      <c r="J32" s="40">
        <v>197</v>
      </c>
      <c r="K32" s="41">
        <v>889</v>
      </c>
      <c r="L32" s="40">
        <v>22.93</v>
      </c>
    </row>
    <row r="33" spans="1:12" ht="15" x14ac:dyDescent="0.25">
      <c r="A33" s="23"/>
      <c r="B33" s="15"/>
      <c r="C33" s="11"/>
      <c r="D33" s="6"/>
      <c r="E33" s="42" t="s">
        <v>71</v>
      </c>
      <c r="F33" s="43">
        <v>10</v>
      </c>
      <c r="G33" s="43"/>
      <c r="H33" s="43">
        <v>8</v>
      </c>
      <c r="I33" s="43"/>
      <c r="J33" s="43">
        <v>75</v>
      </c>
      <c r="K33" s="44">
        <v>14</v>
      </c>
      <c r="L33" s="43">
        <v>20</v>
      </c>
    </row>
    <row r="34" spans="1:12" ht="15" x14ac:dyDescent="0.25">
      <c r="A34" s="23"/>
      <c r="B34" s="15"/>
      <c r="C34" s="11"/>
      <c r="D34" s="7" t="s">
        <v>22</v>
      </c>
      <c r="E34" s="42" t="s">
        <v>66</v>
      </c>
      <c r="F34" s="43">
        <v>200</v>
      </c>
      <c r="G34" s="43">
        <v>4</v>
      </c>
      <c r="H34" s="43">
        <v>3</v>
      </c>
      <c r="I34" s="43">
        <v>25</v>
      </c>
      <c r="J34" s="43">
        <v>144</v>
      </c>
      <c r="K34" s="44">
        <v>858</v>
      </c>
      <c r="L34" s="43">
        <v>15</v>
      </c>
    </row>
    <row r="35" spans="1:12" ht="15" x14ac:dyDescent="0.25">
      <c r="A35" s="23"/>
      <c r="B35" s="15"/>
      <c r="C35" s="11"/>
      <c r="D35" s="7" t="s">
        <v>23</v>
      </c>
      <c r="E35" s="42" t="s">
        <v>39</v>
      </c>
      <c r="F35" s="43">
        <v>30</v>
      </c>
      <c r="G35" s="43">
        <v>2</v>
      </c>
      <c r="H35" s="43"/>
      <c r="I35" s="43">
        <v>15</v>
      </c>
      <c r="J35" s="43">
        <v>71</v>
      </c>
      <c r="K35" s="44">
        <v>867</v>
      </c>
      <c r="L35" s="43">
        <v>3</v>
      </c>
    </row>
    <row r="36" spans="1:12" ht="15" x14ac:dyDescent="0.25">
      <c r="A36" s="23"/>
      <c r="B36" s="15"/>
      <c r="C36" s="11"/>
      <c r="D36" s="7" t="s">
        <v>24</v>
      </c>
      <c r="E36" s="42" t="s">
        <v>40</v>
      </c>
      <c r="F36" s="43">
        <v>100</v>
      </c>
      <c r="G36" s="43"/>
      <c r="H36" s="43"/>
      <c r="I36" s="43">
        <v>10</v>
      </c>
      <c r="J36" s="43">
        <v>47</v>
      </c>
      <c r="K36" s="44">
        <v>885</v>
      </c>
      <c r="L36" s="43">
        <v>10</v>
      </c>
    </row>
    <row r="37" spans="1:12" ht="15" x14ac:dyDescent="0.25">
      <c r="A37" s="24"/>
      <c r="B37" s="17"/>
      <c r="C37" s="8"/>
      <c r="D37" s="18" t="s">
        <v>33</v>
      </c>
      <c r="E37" s="9"/>
      <c r="F37" s="19">
        <f>SUM(F32:F36)</f>
        <v>500</v>
      </c>
      <c r="G37" s="19">
        <f>SUM(G32:G36)</f>
        <v>17</v>
      </c>
      <c r="H37" s="19">
        <f>SUM(H32:H36)</f>
        <v>20</v>
      </c>
      <c r="I37" s="19">
        <f>SUM(I32:I36)</f>
        <v>67</v>
      </c>
      <c r="J37" s="19">
        <f>SUM(J32:J36)</f>
        <v>534</v>
      </c>
      <c r="K37" s="25"/>
      <c r="L37" s="19">
        <f>SUM(L32:L36)</f>
        <v>70.930000000000007</v>
      </c>
    </row>
    <row r="38" spans="1:12" ht="15" x14ac:dyDescent="0.25">
      <c r="A38" s="26">
        <f>A32</f>
        <v>1</v>
      </c>
      <c r="B38" s="13">
        <f>B32</f>
        <v>3</v>
      </c>
      <c r="C38" s="10" t="s">
        <v>25</v>
      </c>
      <c r="D38" s="7" t="s">
        <v>26</v>
      </c>
      <c r="E38" s="42" t="s">
        <v>77</v>
      </c>
      <c r="F38" s="43">
        <v>60</v>
      </c>
      <c r="G38" s="43">
        <v>1</v>
      </c>
      <c r="H38" s="43">
        <v>6</v>
      </c>
      <c r="I38" s="43">
        <v>6</v>
      </c>
      <c r="J38" s="43">
        <v>84</v>
      </c>
      <c r="K38" s="44">
        <v>70</v>
      </c>
      <c r="L38" s="43">
        <v>5</v>
      </c>
    </row>
    <row r="39" spans="1:12" ht="15" x14ac:dyDescent="0.25">
      <c r="A39" s="23"/>
      <c r="B39" s="15"/>
      <c r="C39" s="11"/>
      <c r="D39" s="7" t="s">
        <v>27</v>
      </c>
      <c r="E39" s="42" t="s">
        <v>83</v>
      </c>
      <c r="F39" s="43">
        <v>200</v>
      </c>
      <c r="G39" s="43">
        <v>9</v>
      </c>
      <c r="H39" s="43">
        <v>8</v>
      </c>
      <c r="I39" s="43">
        <v>18</v>
      </c>
      <c r="J39" s="43">
        <v>122</v>
      </c>
      <c r="K39" s="44">
        <v>839</v>
      </c>
      <c r="L39" s="43">
        <v>10</v>
      </c>
    </row>
    <row r="40" spans="1:12" ht="15" x14ac:dyDescent="0.25">
      <c r="A40" s="23"/>
      <c r="B40" s="15"/>
      <c r="C40" s="11"/>
      <c r="D40" s="7" t="s">
        <v>28</v>
      </c>
      <c r="E40" s="42" t="s">
        <v>82</v>
      </c>
      <c r="F40" s="43">
        <v>90</v>
      </c>
      <c r="G40" s="43">
        <v>6</v>
      </c>
      <c r="H40" s="43">
        <v>5</v>
      </c>
      <c r="I40" s="43">
        <v>9</v>
      </c>
      <c r="J40" s="43">
        <v>58</v>
      </c>
      <c r="K40" s="44">
        <v>818</v>
      </c>
      <c r="L40" s="43">
        <v>27.93</v>
      </c>
    </row>
    <row r="41" spans="1:12" ht="15" x14ac:dyDescent="0.25">
      <c r="A41" s="23"/>
      <c r="B41" s="15"/>
      <c r="C41" s="11"/>
      <c r="D41" s="7" t="s">
        <v>29</v>
      </c>
      <c r="E41" s="42" t="s">
        <v>50</v>
      </c>
      <c r="F41" s="43">
        <v>150</v>
      </c>
      <c r="G41" s="43">
        <v>4</v>
      </c>
      <c r="H41" s="43">
        <v>6</v>
      </c>
      <c r="I41" s="43">
        <v>27</v>
      </c>
      <c r="J41" s="43">
        <v>220</v>
      </c>
      <c r="K41" s="44">
        <v>882</v>
      </c>
      <c r="L41" s="43">
        <v>7</v>
      </c>
    </row>
    <row r="42" spans="1:12" ht="15" x14ac:dyDescent="0.25">
      <c r="A42" s="23"/>
      <c r="B42" s="15"/>
      <c r="C42" s="11"/>
      <c r="D42" s="7" t="s">
        <v>30</v>
      </c>
      <c r="E42" s="42" t="s">
        <v>51</v>
      </c>
      <c r="F42" s="43">
        <v>200</v>
      </c>
      <c r="G42" s="43">
        <v>1</v>
      </c>
      <c r="H42" s="43"/>
      <c r="I42" s="43">
        <v>23</v>
      </c>
      <c r="J42" s="43">
        <v>96</v>
      </c>
      <c r="K42" s="44">
        <v>884</v>
      </c>
      <c r="L42" s="43">
        <v>15</v>
      </c>
    </row>
    <row r="43" spans="1:12" ht="15" x14ac:dyDescent="0.25">
      <c r="A43" s="23"/>
      <c r="B43" s="15"/>
      <c r="C43" s="11"/>
      <c r="D43" s="7" t="s">
        <v>31</v>
      </c>
      <c r="E43" s="42" t="s">
        <v>39</v>
      </c>
      <c r="F43" s="43">
        <v>30</v>
      </c>
      <c r="G43" s="43">
        <v>2</v>
      </c>
      <c r="H43" s="43"/>
      <c r="I43" s="43">
        <v>15</v>
      </c>
      <c r="J43" s="43">
        <v>71</v>
      </c>
      <c r="K43" s="44">
        <v>867</v>
      </c>
      <c r="L43" s="43">
        <v>3</v>
      </c>
    </row>
    <row r="44" spans="1:12" ht="15" x14ac:dyDescent="0.25">
      <c r="A44" s="23"/>
      <c r="B44" s="15"/>
      <c r="C44" s="11"/>
      <c r="D44" s="7" t="s">
        <v>32</v>
      </c>
      <c r="E44" s="42" t="s">
        <v>44</v>
      </c>
      <c r="F44" s="43">
        <v>30</v>
      </c>
      <c r="G44" s="43">
        <v>2</v>
      </c>
      <c r="H44" s="43"/>
      <c r="I44" s="43">
        <v>10</v>
      </c>
      <c r="J44" s="43">
        <v>54</v>
      </c>
      <c r="K44" s="44">
        <v>868</v>
      </c>
      <c r="L44" s="43">
        <v>3</v>
      </c>
    </row>
    <row r="45" spans="1:12" ht="15" x14ac:dyDescent="0.25">
      <c r="A45" s="24"/>
      <c r="B45" s="17"/>
      <c r="C45" s="8"/>
      <c r="D45" s="18" t="s">
        <v>33</v>
      </c>
      <c r="E45" s="9"/>
      <c r="F45" s="19">
        <f>SUM(F38:F44)</f>
        <v>760</v>
      </c>
      <c r="G45" s="19">
        <f>SUM(G38:G44)</f>
        <v>25</v>
      </c>
      <c r="H45" s="19">
        <f>SUM(H38:H44)</f>
        <v>25</v>
      </c>
      <c r="I45" s="19">
        <f>SUM(I38:I44)</f>
        <v>108</v>
      </c>
      <c r="J45" s="19">
        <f>SUM(J38:J44)</f>
        <v>705</v>
      </c>
      <c r="K45" s="25"/>
      <c r="L45" s="19">
        <f>SUM(L38:L44)</f>
        <v>70.930000000000007</v>
      </c>
    </row>
    <row r="46" spans="1:12" ht="15.75" customHeight="1" x14ac:dyDescent="0.2">
      <c r="A46" s="29">
        <f>A32</f>
        <v>1</v>
      </c>
      <c r="B46" s="30">
        <f>B32</f>
        <v>3</v>
      </c>
      <c r="C46" s="51" t="s">
        <v>4</v>
      </c>
      <c r="D46" s="52"/>
      <c r="E46" s="31"/>
      <c r="F46" s="32">
        <f>F37+F45</f>
        <v>1260</v>
      </c>
      <c r="G46" s="32">
        <f>G37+G45</f>
        <v>42</v>
      </c>
      <c r="H46" s="32">
        <f>H37+H45</f>
        <v>45</v>
      </c>
      <c r="I46" s="32">
        <f>I37+I45</f>
        <v>175</v>
      </c>
      <c r="J46" s="32">
        <f>J37+J45</f>
        <v>1239</v>
      </c>
      <c r="K46" s="32"/>
      <c r="L46" s="32">
        <f>L37+L45</f>
        <v>141.86000000000001</v>
      </c>
    </row>
    <row r="47" spans="1:12" ht="15" x14ac:dyDescent="0.25">
      <c r="A47" s="20">
        <v>1</v>
      </c>
      <c r="B47" s="21">
        <v>4</v>
      </c>
      <c r="C47" s="22" t="s">
        <v>20</v>
      </c>
      <c r="D47" s="5" t="s">
        <v>21</v>
      </c>
      <c r="E47" s="39" t="s">
        <v>52</v>
      </c>
      <c r="F47" s="40">
        <v>250</v>
      </c>
      <c r="G47" s="40">
        <v>14</v>
      </c>
      <c r="H47" s="40">
        <v>12</v>
      </c>
      <c r="I47" s="40">
        <v>46</v>
      </c>
      <c r="J47" s="40">
        <v>350</v>
      </c>
      <c r="K47" s="41">
        <v>875</v>
      </c>
      <c r="L47" s="40">
        <v>31.93</v>
      </c>
    </row>
    <row r="48" spans="1:12" ht="15" x14ac:dyDescent="0.25">
      <c r="A48" s="23"/>
      <c r="B48" s="15"/>
      <c r="C48" s="11"/>
      <c r="D48" s="6"/>
      <c r="E48" s="42" t="s">
        <v>71</v>
      </c>
      <c r="F48" s="43">
        <v>10</v>
      </c>
      <c r="G48" s="43"/>
      <c r="H48" s="43">
        <v>8</v>
      </c>
      <c r="I48" s="43"/>
      <c r="J48" s="43">
        <v>75</v>
      </c>
      <c r="K48" s="44">
        <v>14</v>
      </c>
      <c r="L48" s="43">
        <v>20</v>
      </c>
    </row>
    <row r="49" spans="1:12" ht="15" x14ac:dyDescent="0.25">
      <c r="A49" s="23"/>
      <c r="B49" s="15"/>
      <c r="C49" s="11"/>
      <c r="D49" s="7" t="s">
        <v>22</v>
      </c>
      <c r="E49" s="42" t="s">
        <v>53</v>
      </c>
      <c r="F49" s="43">
        <v>200</v>
      </c>
      <c r="G49" s="43"/>
      <c r="H49" s="43"/>
      <c r="I49" s="43">
        <v>15</v>
      </c>
      <c r="J49" s="43">
        <v>61</v>
      </c>
      <c r="K49" s="44">
        <v>856</v>
      </c>
      <c r="L49" s="43">
        <v>15</v>
      </c>
    </row>
    <row r="50" spans="1:12" ht="15" x14ac:dyDescent="0.25">
      <c r="A50" s="23"/>
      <c r="B50" s="15"/>
      <c r="C50" s="11"/>
      <c r="D50" s="7" t="s">
        <v>23</v>
      </c>
      <c r="E50" s="42" t="s">
        <v>39</v>
      </c>
      <c r="F50" s="43">
        <v>40</v>
      </c>
      <c r="G50" s="43">
        <v>3</v>
      </c>
      <c r="H50" s="43"/>
      <c r="I50" s="43">
        <v>20</v>
      </c>
      <c r="J50" s="43">
        <v>94</v>
      </c>
      <c r="K50" s="44">
        <v>867</v>
      </c>
      <c r="L50" s="43">
        <v>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SUM(F47:F50)</f>
        <v>500</v>
      </c>
      <c r="G51" s="19">
        <f>SUM(G47:G50)</f>
        <v>17</v>
      </c>
      <c r="H51" s="19">
        <f>SUM(H47:H50)</f>
        <v>20</v>
      </c>
      <c r="I51" s="19">
        <f>SUM(I47:I50)</f>
        <v>81</v>
      </c>
      <c r="J51" s="19">
        <f>SUM(J47:J50)</f>
        <v>580</v>
      </c>
      <c r="K51" s="25"/>
      <c r="L51" s="19">
        <f>SUM(L47:L50)</f>
        <v>70.930000000000007</v>
      </c>
    </row>
    <row r="52" spans="1:12" ht="15" x14ac:dyDescent="0.25">
      <c r="A52" s="26">
        <f>A47</f>
        <v>1</v>
      </c>
      <c r="B52" s="13">
        <f>B47</f>
        <v>4</v>
      </c>
      <c r="C52" s="10" t="s">
        <v>25</v>
      </c>
      <c r="D52" s="7" t="s">
        <v>26</v>
      </c>
      <c r="E52" s="42" t="s">
        <v>78</v>
      </c>
      <c r="F52" s="43">
        <v>60</v>
      </c>
      <c r="G52" s="43"/>
      <c r="H52" s="43"/>
      <c r="I52" s="43"/>
      <c r="J52" s="43">
        <v>6</v>
      </c>
      <c r="K52" s="44">
        <v>827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9</v>
      </c>
      <c r="H53" s="43">
        <v>9</v>
      </c>
      <c r="I53" s="43">
        <v>14</v>
      </c>
      <c r="J53" s="43">
        <v>88</v>
      </c>
      <c r="K53" s="44">
        <v>815</v>
      </c>
      <c r="L53" s="43">
        <v>10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90</v>
      </c>
      <c r="G54" s="43">
        <v>8</v>
      </c>
      <c r="H54" s="43">
        <v>9</v>
      </c>
      <c r="I54" s="43">
        <v>17</v>
      </c>
      <c r="J54" s="43">
        <v>188</v>
      </c>
      <c r="K54" s="44">
        <v>1173.01</v>
      </c>
      <c r="L54" s="43">
        <v>27.93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</v>
      </c>
      <c r="H55" s="43">
        <v>7</v>
      </c>
      <c r="I55" s="43">
        <v>16</v>
      </c>
      <c r="J55" s="43">
        <v>188</v>
      </c>
      <c r="K55" s="44">
        <v>883</v>
      </c>
      <c r="L55" s="43">
        <v>7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1</v>
      </c>
      <c r="H56" s="43"/>
      <c r="I56" s="43">
        <v>27</v>
      </c>
      <c r="J56" s="43">
        <v>110</v>
      </c>
      <c r="K56" s="44">
        <v>824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>
        <v>867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>
        <v>868</v>
      </c>
      <c r="L58" s="43">
        <v>3</v>
      </c>
    </row>
    <row r="59" spans="1:12" ht="15" x14ac:dyDescent="0.25">
      <c r="A59" s="24"/>
      <c r="B59" s="17"/>
      <c r="C59" s="8"/>
      <c r="D59" s="18" t="s">
        <v>33</v>
      </c>
      <c r="E59" s="9"/>
      <c r="F59" s="19">
        <f>SUM(F52:F58)</f>
        <v>760</v>
      </c>
      <c r="G59" s="19">
        <f>SUM(G52:G58)</f>
        <v>25</v>
      </c>
      <c r="H59" s="19">
        <f>SUM(H52:H58)</f>
        <v>25</v>
      </c>
      <c r="I59" s="19">
        <f>SUM(I52:I58)</f>
        <v>99</v>
      </c>
      <c r="J59" s="19">
        <f>SUM(J52:J58)</f>
        <v>705</v>
      </c>
      <c r="K59" s="25"/>
      <c r="L59" s="19">
        <f>SUM(L52:L58)</f>
        <v>70.930000000000007</v>
      </c>
    </row>
    <row r="60" spans="1:12" ht="15.75" customHeight="1" x14ac:dyDescent="0.2">
      <c r="A60" s="29">
        <f>A47</f>
        <v>1</v>
      </c>
      <c r="B60" s="30">
        <f>B47</f>
        <v>4</v>
      </c>
      <c r="C60" s="51" t="s">
        <v>4</v>
      </c>
      <c r="D60" s="52"/>
      <c r="E60" s="31"/>
      <c r="F60" s="32">
        <f>F51+F59</f>
        <v>1260</v>
      </c>
      <c r="G60" s="32">
        <f>G51+G59</f>
        <v>42</v>
      </c>
      <c r="H60" s="32">
        <f>H51+H59</f>
        <v>45</v>
      </c>
      <c r="I60" s="32">
        <f>I51+I59</f>
        <v>180</v>
      </c>
      <c r="J60" s="32">
        <f>J51+J59</f>
        <v>1285</v>
      </c>
      <c r="K60" s="32"/>
      <c r="L60" s="32">
        <f>L51+L59</f>
        <v>141.86000000000001</v>
      </c>
    </row>
    <row r="61" spans="1:12" ht="15" x14ac:dyDescent="0.25">
      <c r="A61" s="20">
        <v>1</v>
      </c>
      <c r="B61" s="21">
        <v>5</v>
      </c>
      <c r="C61" s="22" t="s">
        <v>20</v>
      </c>
      <c r="D61" s="5" t="s">
        <v>21</v>
      </c>
      <c r="E61" s="39" t="s">
        <v>73</v>
      </c>
      <c r="F61" s="40">
        <v>200</v>
      </c>
      <c r="G61" s="40">
        <v>12</v>
      </c>
      <c r="H61" s="40">
        <v>12</v>
      </c>
      <c r="I61" s="40">
        <v>24</v>
      </c>
      <c r="J61" s="40">
        <v>275</v>
      </c>
      <c r="K61" s="41">
        <v>922</v>
      </c>
      <c r="L61" s="40">
        <v>42.93</v>
      </c>
    </row>
    <row r="62" spans="1:12" ht="15" x14ac:dyDescent="0.25">
      <c r="A62" s="23"/>
      <c r="B62" s="15"/>
      <c r="C62" s="11"/>
      <c r="D62" s="7" t="s">
        <v>22</v>
      </c>
      <c r="E62" s="42" t="s">
        <v>48</v>
      </c>
      <c r="F62" s="43">
        <v>200</v>
      </c>
      <c r="G62" s="43"/>
      <c r="H62" s="43"/>
      <c r="I62" s="43">
        <v>15</v>
      </c>
      <c r="J62" s="43">
        <v>60</v>
      </c>
      <c r="K62" s="44">
        <v>855</v>
      </c>
      <c r="L62" s="43">
        <v>15</v>
      </c>
    </row>
    <row r="63" spans="1:12" ht="15" x14ac:dyDescent="0.25">
      <c r="A63" s="23"/>
      <c r="B63" s="15"/>
      <c r="C63" s="11"/>
      <c r="D63" s="7" t="s">
        <v>23</v>
      </c>
      <c r="E63" s="42" t="s">
        <v>39</v>
      </c>
      <c r="F63" s="43">
        <v>50</v>
      </c>
      <c r="G63" s="43">
        <v>4</v>
      </c>
      <c r="H63" s="43"/>
      <c r="I63" s="43">
        <v>25</v>
      </c>
      <c r="J63" s="43">
        <v>118</v>
      </c>
      <c r="K63" s="44">
        <v>867</v>
      </c>
      <c r="L63" s="43">
        <v>5</v>
      </c>
    </row>
    <row r="64" spans="1:12" ht="15" x14ac:dyDescent="0.25">
      <c r="A64" s="23"/>
      <c r="B64" s="15"/>
      <c r="C64" s="11"/>
      <c r="D64" s="6"/>
      <c r="E64" s="42" t="s">
        <v>49</v>
      </c>
      <c r="F64" s="43">
        <v>50</v>
      </c>
      <c r="G64" s="43">
        <v>4</v>
      </c>
      <c r="H64" s="43">
        <v>5</v>
      </c>
      <c r="I64" s="43">
        <v>17</v>
      </c>
      <c r="J64" s="43">
        <v>109</v>
      </c>
      <c r="K64" s="44">
        <v>890</v>
      </c>
      <c r="L64" s="43">
        <v>8</v>
      </c>
    </row>
    <row r="65" spans="1:12" ht="15" x14ac:dyDescent="0.25">
      <c r="A65" s="24"/>
      <c r="B65" s="17"/>
      <c r="C65" s="8"/>
      <c r="D65" s="18" t="s">
        <v>33</v>
      </c>
      <c r="E65" s="9"/>
      <c r="F65" s="19">
        <f>SUM(F61:F64)</f>
        <v>500</v>
      </c>
      <c r="G65" s="19">
        <f>SUM(G61:G64)</f>
        <v>20</v>
      </c>
      <c r="H65" s="19">
        <f>SUM(H61:H64)</f>
        <v>17</v>
      </c>
      <c r="I65" s="19">
        <f>SUM(I61:I64)</f>
        <v>81</v>
      </c>
      <c r="J65" s="19">
        <f>SUM(J61:J64)</f>
        <v>562</v>
      </c>
      <c r="K65" s="25"/>
      <c r="L65" s="19">
        <f>SUM(L61:L64)</f>
        <v>70.930000000000007</v>
      </c>
    </row>
    <row r="66" spans="1:12" ht="15" x14ac:dyDescent="0.25">
      <c r="A66" s="26">
        <f>A61</f>
        <v>1</v>
      </c>
      <c r="B66" s="13">
        <f>B61</f>
        <v>5</v>
      </c>
      <c r="C66" s="10" t="s">
        <v>25</v>
      </c>
      <c r="D66" s="7" t="s">
        <v>26</v>
      </c>
      <c r="E66" s="42" t="s">
        <v>79</v>
      </c>
      <c r="F66" s="43">
        <v>60</v>
      </c>
      <c r="G66" s="43">
        <v>1</v>
      </c>
      <c r="H66" s="43"/>
      <c r="I66" s="43">
        <v>2</v>
      </c>
      <c r="J66" s="43">
        <v>14</v>
      </c>
      <c r="K66" s="44">
        <v>888</v>
      </c>
      <c r="L66" s="43">
        <v>5</v>
      </c>
    </row>
    <row r="67" spans="1:12" ht="15" x14ac:dyDescent="0.25">
      <c r="A67" s="23"/>
      <c r="B67" s="15"/>
      <c r="C67" s="11"/>
      <c r="D67" s="7" t="s">
        <v>27</v>
      </c>
      <c r="E67" s="42" t="s">
        <v>55</v>
      </c>
      <c r="F67" s="43">
        <v>200</v>
      </c>
      <c r="G67" s="43">
        <v>2</v>
      </c>
      <c r="H67" s="43">
        <v>4</v>
      </c>
      <c r="I67" s="43">
        <v>21</v>
      </c>
      <c r="J67" s="43">
        <v>176</v>
      </c>
      <c r="K67" s="44">
        <v>813</v>
      </c>
      <c r="L67" s="43">
        <v>10</v>
      </c>
    </row>
    <row r="68" spans="1:12" ht="15" x14ac:dyDescent="0.25">
      <c r="A68" s="23"/>
      <c r="B68" s="15"/>
      <c r="C68" s="11"/>
      <c r="D68" s="7" t="s">
        <v>28</v>
      </c>
      <c r="E68" s="42" t="s">
        <v>56</v>
      </c>
      <c r="F68" s="43">
        <v>90</v>
      </c>
      <c r="G68" s="43">
        <v>17</v>
      </c>
      <c r="H68" s="43">
        <v>14</v>
      </c>
      <c r="I68" s="43">
        <v>6</v>
      </c>
      <c r="J68" s="43">
        <v>155</v>
      </c>
      <c r="K68" s="44">
        <v>848</v>
      </c>
      <c r="L68" s="43">
        <v>27.93</v>
      </c>
    </row>
    <row r="69" spans="1:12" ht="15" x14ac:dyDescent="0.25">
      <c r="A69" s="23"/>
      <c r="B69" s="15"/>
      <c r="C69" s="11"/>
      <c r="D69" s="7" t="s">
        <v>29</v>
      </c>
      <c r="E69" s="42" t="s">
        <v>74</v>
      </c>
      <c r="F69" s="43">
        <v>150</v>
      </c>
      <c r="G69" s="43">
        <v>3</v>
      </c>
      <c r="H69" s="43">
        <v>7</v>
      </c>
      <c r="I69" s="43">
        <v>21</v>
      </c>
      <c r="J69" s="43">
        <v>138</v>
      </c>
      <c r="K69" s="44">
        <v>883</v>
      </c>
      <c r="L69" s="43">
        <v>7</v>
      </c>
    </row>
    <row r="70" spans="1:12" ht="15" x14ac:dyDescent="0.25">
      <c r="A70" s="23"/>
      <c r="B70" s="15"/>
      <c r="C70" s="11"/>
      <c r="D70" s="7" t="s">
        <v>30</v>
      </c>
      <c r="E70" s="42" t="s">
        <v>43</v>
      </c>
      <c r="F70" s="43">
        <v>200</v>
      </c>
      <c r="G70" s="43">
        <v>1</v>
      </c>
      <c r="H70" s="43"/>
      <c r="I70" s="43">
        <v>25</v>
      </c>
      <c r="J70" s="43">
        <v>97</v>
      </c>
      <c r="K70" s="44">
        <v>851</v>
      </c>
      <c r="L70" s="43">
        <v>15</v>
      </c>
    </row>
    <row r="71" spans="1:12" ht="15" x14ac:dyDescent="0.25">
      <c r="A71" s="23"/>
      <c r="B71" s="15"/>
      <c r="C71" s="11"/>
      <c r="D71" s="7" t="s">
        <v>31</v>
      </c>
      <c r="E71" s="42" t="s">
        <v>39</v>
      </c>
      <c r="F71" s="43">
        <v>30</v>
      </c>
      <c r="G71" s="43">
        <v>2</v>
      </c>
      <c r="H71" s="43"/>
      <c r="I71" s="43">
        <v>15</v>
      </c>
      <c r="J71" s="43">
        <v>71</v>
      </c>
      <c r="K71" s="44">
        <v>867</v>
      </c>
      <c r="L71" s="43">
        <v>3</v>
      </c>
    </row>
    <row r="72" spans="1:12" ht="15" x14ac:dyDescent="0.25">
      <c r="A72" s="23"/>
      <c r="B72" s="15"/>
      <c r="C72" s="11"/>
      <c r="D72" s="7" t="s">
        <v>32</v>
      </c>
      <c r="E72" s="42" t="s">
        <v>44</v>
      </c>
      <c r="F72" s="43">
        <v>30</v>
      </c>
      <c r="G72" s="43">
        <v>2</v>
      </c>
      <c r="H72" s="43"/>
      <c r="I72" s="43">
        <v>10</v>
      </c>
      <c r="J72" s="43">
        <v>54</v>
      </c>
      <c r="K72" s="44">
        <v>868</v>
      </c>
      <c r="L72" s="43">
        <v>3</v>
      </c>
    </row>
    <row r="73" spans="1:12" ht="15" x14ac:dyDescent="0.25">
      <c r="A73" s="24"/>
      <c r="B73" s="17"/>
      <c r="C73" s="8"/>
      <c r="D73" s="18" t="s">
        <v>33</v>
      </c>
      <c r="E73" s="9"/>
      <c r="F73" s="19">
        <f>SUM(F66:F72)</f>
        <v>760</v>
      </c>
      <c r="G73" s="19">
        <f>SUM(G66:G72)</f>
        <v>28</v>
      </c>
      <c r="H73" s="19">
        <f>SUM(H66:H72)</f>
        <v>25</v>
      </c>
      <c r="I73" s="19">
        <f>SUM(I66:I72)</f>
        <v>100</v>
      </c>
      <c r="J73" s="19">
        <f>SUM(J66:J72)</f>
        <v>705</v>
      </c>
      <c r="K73" s="25"/>
      <c r="L73" s="19">
        <f>SUM(L66:L72)</f>
        <v>70.930000000000007</v>
      </c>
    </row>
    <row r="74" spans="1:12" ht="15.75" customHeight="1" x14ac:dyDescent="0.2">
      <c r="A74" s="29">
        <f>A61</f>
        <v>1</v>
      </c>
      <c r="B74" s="30">
        <f>B61</f>
        <v>5</v>
      </c>
      <c r="C74" s="51" t="s">
        <v>4</v>
      </c>
      <c r="D74" s="52"/>
      <c r="E74" s="31"/>
      <c r="F74" s="32">
        <f>F65+F73</f>
        <v>1260</v>
      </c>
      <c r="G74" s="32">
        <f>G65+G73</f>
        <v>48</v>
      </c>
      <c r="H74" s="32">
        <f>H65+H73</f>
        <v>42</v>
      </c>
      <c r="I74" s="32">
        <f>I65+I73</f>
        <v>181</v>
      </c>
      <c r="J74" s="32">
        <f>J65+J73</f>
        <v>1267</v>
      </c>
      <c r="K74" s="32"/>
      <c r="L74" s="32">
        <f>L65+L73</f>
        <v>141.86000000000001</v>
      </c>
    </row>
    <row r="75" spans="1:12" ht="15" x14ac:dyDescent="0.25">
      <c r="A75" s="20">
        <v>2</v>
      </c>
      <c r="B75" s="21">
        <v>1</v>
      </c>
      <c r="C75" s="22" t="s">
        <v>20</v>
      </c>
      <c r="D75" s="5" t="s">
        <v>21</v>
      </c>
      <c r="E75" s="39" t="s">
        <v>84</v>
      </c>
      <c r="F75" s="40">
        <v>250</v>
      </c>
      <c r="G75" s="40">
        <v>12</v>
      </c>
      <c r="H75" s="40">
        <v>14</v>
      </c>
      <c r="I75" s="40">
        <v>46</v>
      </c>
      <c r="J75" s="40">
        <v>386</v>
      </c>
      <c r="K75" s="41">
        <v>729</v>
      </c>
      <c r="L75" s="40">
        <v>31.93</v>
      </c>
    </row>
    <row r="76" spans="1:12" ht="15" x14ac:dyDescent="0.25">
      <c r="A76" s="23"/>
      <c r="B76" s="15"/>
      <c r="C76" s="11"/>
      <c r="D76" s="6"/>
      <c r="E76" s="42" t="s">
        <v>80</v>
      </c>
      <c r="F76" s="43">
        <v>10</v>
      </c>
      <c r="G76" s="43">
        <v>3</v>
      </c>
      <c r="H76" s="43">
        <v>3</v>
      </c>
      <c r="I76" s="43"/>
      <c r="J76" s="43">
        <v>34</v>
      </c>
      <c r="K76" s="44">
        <v>15</v>
      </c>
      <c r="L76" s="43">
        <v>20</v>
      </c>
    </row>
    <row r="77" spans="1:12" ht="15" x14ac:dyDescent="0.25">
      <c r="A77" s="23"/>
      <c r="B77" s="15"/>
      <c r="C77" s="11"/>
      <c r="D77" s="7" t="s">
        <v>22</v>
      </c>
      <c r="E77" s="42" t="s">
        <v>66</v>
      </c>
      <c r="F77" s="43">
        <v>200</v>
      </c>
      <c r="G77" s="43">
        <v>2</v>
      </c>
      <c r="H77" s="43">
        <v>3</v>
      </c>
      <c r="I77" s="43">
        <v>15</v>
      </c>
      <c r="J77" s="43">
        <v>144</v>
      </c>
      <c r="K77" s="44">
        <v>858</v>
      </c>
      <c r="L77" s="43">
        <v>15</v>
      </c>
    </row>
    <row r="78" spans="1:12" ht="15" x14ac:dyDescent="0.25">
      <c r="A78" s="23"/>
      <c r="B78" s="15"/>
      <c r="C78" s="11"/>
      <c r="D78" s="7" t="s">
        <v>23</v>
      </c>
      <c r="E78" s="42" t="s">
        <v>39</v>
      </c>
      <c r="F78" s="43">
        <v>40</v>
      </c>
      <c r="G78" s="43">
        <v>3</v>
      </c>
      <c r="H78" s="43"/>
      <c r="I78" s="43">
        <v>20</v>
      </c>
      <c r="J78" s="43">
        <v>94</v>
      </c>
      <c r="K78" s="44">
        <v>867</v>
      </c>
      <c r="L78" s="43">
        <v>4</v>
      </c>
    </row>
    <row r="79" spans="1:12" ht="15" x14ac:dyDescent="0.25">
      <c r="A79" s="24"/>
      <c r="B79" s="17"/>
      <c r="C79" s="8"/>
      <c r="D79" s="18" t="s">
        <v>33</v>
      </c>
      <c r="E79" s="9"/>
      <c r="F79" s="19">
        <f>SUM(F75:F78)</f>
        <v>500</v>
      </c>
      <c r="G79" s="19">
        <f>SUM(G75:G78)</f>
        <v>20</v>
      </c>
      <c r="H79" s="19">
        <f>SUM(H75:H78)</f>
        <v>20</v>
      </c>
      <c r="I79" s="19">
        <f>SUM(I75:I78)</f>
        <v>81</v>
      </c>
      <c r="J79" s="19">
        <f>SUM(J75:J78)</f>
        <v>658</v>
      </c>
      <c r="K79" s="25"/>
      <c r="L79" s="19">
        <f>SUM(L75:L78)</f>
        <v>70.930000000000007</v>
      </c>
    </row>
    <row r="80" spans="1:12" ht="15" x14ac:dyDescent="0.25">
      <c r="A80" s="26">
        <f>A75</f>
        <v>2</v>
      </c>
      <c r="B80" s="13">
        <f>B75</f>
        <v>1</v>
      </c>
      <c r="C80" s="10" t="s">
        <v>25</v>
      </c>
      <c r="D80" s="7" t="s">
        <v>26</v>
      </c>
      <c r="E80" s="42" t="s">
        <v>77</v>
      </c>
      <c r="F80" s="43">
        <v>60</v>
      </c>
      <c r="G80" s="43">
        <v>1</v>
      </c>
      <c r="H80" s="43">
        <v>4</v>
      </c>
      <c r="I80" s="43">
        <v>5</v>
      </c>
      <c r="J80" s="43">
        <v>60</v>
      </c>
      <c r="K80" s="44">
        <v>70</v>
      </c>
      <c r="L80" s="43">
        <v>5</v>
      </c>
    </row>
    <row r="81" spans="1:12" ht="15" x14ac:dyDescent="0.25">
      <c r="A81" s="23"/>
      <c r="B81" s="15"/>
      <c r="C81" s="11"/>
      <c r="D81" s="7" t="s">
        <v>27</v>
      </c>
      <c r="E81" s="42" t="s">
        <v>59</v>
      </c>
      <c r="F81" s="43">
        <v>200</v>
      </c>
      <c r="G81" s="43">
        <v>1</v>
      </c>
      <c r="H81" s="43">
        <v>4</v>
      </c>
      <c r="I81" s="43">
        <v>13</v>
      </c>
      <c r="J81" s="43">
        <v>95</v>
      </c>
      <c r="K81" s="44">
        <v>901</v>
      </c>
      <c r="L81" s="43">
        <v>10</v>
      </c>
    </row>
    <row r="82" spans="1:12" ht="15" x14ac:dyDescent="0.25">
      <c r="A82" s="23"/>
      <c r="B82" s="15"/>
      <c r="C82" s="11"/>
      <c r="D82" s="7" t="s">
        <v>28</v>
      </c>
      <c r="E82" s="42" t="s">
        <v>60</v>
      </c>
      <c r="F82" s="43">
        <v>90</v>
      </c>
      <c r="G82" s="43">
        <v>17</v>
      </c>
      <c r="H82" s="43">
        <v>14</v>
      </c>
      <c r="I82" s="43">
        <v>7</v>
      </c>
      <c r="J82" s="43">
        <v>237</v>
      </c>
      <c r="K82" s="44">
        <v>854</v>
      </c>
      <c r="L82" s="43">
        <v>27.93</v>
      </c>
    </row>
    <row r="83" spans="1:12" ht="15" x14ac:dyDescent="0.25">
      <c r="A83" s="23"/>
      <c r="B83" s="15"/>
      <c r="C83" s="11"/>
      <c r="D83" s="7" t="s">
        <v>29</v>
      </c>
      <c r="E83" s="42" t="s">
        <v>42</v>
      </c>
      <c r="F83" s="43">
        <v>150</v>
      </c>
      <c r="G83" s="43">
        <v>5</v>
      </c>
      <c r="H83" s="43">
        <v>6</v>
      </c>
      <c r="I83" s="43">
        <v>35</v>
      </c>
      <c r="J83" s="43">
        <v>220</v>
      </c>
      <c r="K83" s="44">
        <v>902</v>
      </c>
      <c r="L83" s="43">
        <v>7</v>
      </c>
    </row>
    <row r="84" spans="1:12" ht="15" x14ac:dyDescent="0.25">
      <c r="A84" s="23"/>
      <c r="B84" s="15"/>
      <c r="C84" s="11"/>
      <c r="D84" s="7" t="s">
        <v>30</v>
      </c>
      <c r="E84" s="42" t="s">
        <v>62</v>
      </c>
      <c r="F84" s="43">
        <v>200</v>
      </c>
      <c r="G84" s="43"/>
      <c r="H84" s="43"/>
      <c r="I84" s="43">
        <v>17</v>
      </c>
      <c r="J84" s="43">
        <v>73</v>
      </c>
      <c r="K84" s="44">
        <v>892</v>
      </c>
      <c r="L84" s="43">
        <v>15</v>
      </c>
    </row>
    <row r="85" spans="1:12" ht="15" x14ac:dyDescent="0.25">
      <c r="A85" s="23"/>
      <c r="B85" s="15"/>
      <c r="C85" s="11"/>
      <c r="D85" s="7" t="s">
        <v>31</v>
      </c>
      <c r="E85" s="42" t="s">
        <v>39</v>
      </c>
      <c r="F85" s="43">
        <v>30</v>
      </c>
      <c r="G85" s="43">
        <v>2</v>
      </c>
      <c r="H85" s="43"/>
      <c r="I85" s="43">
        <v>15</v>
      </c>
      <c r="J85" s="43">
        <v>71</v>
      </c>
      <c r="K85" s="44">
        <v>867</v>
      </c>
      <c r="L85" s="43">
        <v>3</v>
      </c>
    </row>
    <row r="86" spans="1:12" ht="15" x14ac:dyDescent="0.25">
      <c r="A86" s="23"/>
      <c r="B86" s="15"/>
      <c r="C86" s="11"/>
      <c r="D86" s="7" t="s">
        <v>32</v>
      </c>
      <c r="E86" s="42" t="s">
        <v>44</v>
      </c>
      <c r="F86" s="43">
        <v>30</v>
      </c>
      <c r="G86" s="43">
        <v>2</v>
      </c>
      <c r="H86" s="43"/>
      <c r="I86" s="43">
        <v>10</v>
      </c>
      <c r="J86" s="43">
        <v>54</v>
      </c>
      <c r="K86" s="44">
        <v>868</v>
      </c>
      <c r="L86" s="43">
        <v>3</v>
      </c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760</v>
      </c>
      <c r="G87" s="19">
        <f>SUM(G80:G86)</f>
        <v>28</v>
      </c>
      <c r="H87" s="19">
        <f>SUM(H80:H86)</f>
        <v>28</v>
      </c>
      <c r="I87" s="19">
        <f>SUM(I80:I86)</f>
        <v>102</v>
      </c>
      <c r="J87" s="19">
        <f>SUM(J80:J86)</f>
        <v>810</v>
      </c>
      <c r="K87" s="25"/>
      <c r="L87" s="19">
        <f>SUM(L80:L86)</f>
        <v>70.930000000000007</v>
      </c>
    </row>
    <row r="88" spans="1:12" ht="15" x14ac:dyDescent="0.2">
      <c r="A88" s="29">
        <f>A75</f>
        <v>2</v>
      </c>
      <c r="B88" s="30">
        <f>B75</f>
        <v>1</v>
      </c>
      <c r="C88" s="51" t="s">
        <v>4</v>
      </c>
      <c r="D88" s="52"/>
      <c r="E88" s="31"/>
      <c r="F88" s="32">
        <f>F79+F87</f>
        <v>1260</v>
      </c>
      <c r="G88" s="32">
        <f>G79+G87</f>
        <v>48</v>
      </c>
      <c r="H88" s="32">
        <f>H79+H87</f>
        <v>48</v>
      </c>
      <c r="I88" s="32">
        <f>I79+I87</f>
        <v>183</v>
      </c>
      <c r="J88" s="32">
        <f>J79+J87</f>
        <v>1468</v>
      </c>
      <c r="K88" s="32"/>
      <c r="L88" s="32">
        <f>L79+L87</f>
        <v>141.86000000000001</v>
      </c>
    </row>
    <row r="89" spans="1:12" ht="15" x14ac:dyDescent="0.25">
      <c r="A89" s="14">
        <v>2</v>
      </c>
      <c r="B89" s="15">
        <v>2</v>
      </c>
      <c r="C89" s="22" t="s">
        <v>20</v>
      </c>
      <c r="D89" s="5" t="s">
        <v>21</v>
      </c>
      <c r="E89" s="39" t="s">
        <v>85</v>
      </c>
      <c r="F89" s="40">
        <v>160</v>
      </c>
      <c r="G89" s="40">
        <v>17</v>
      </c>
      <c r="H89" s="40">
        <v>19</v>
      </c>
      <c r="I89" s="40">
        <v>25</v>
      </c>
      <c r="J89" s="40">
        <v>353</v>
      </c>
      <c r="K89" s="41">
        <v>634</v>
      </c>
      <c r="L89" s="40">
        <v>37.93</v>
      </c>
    </row>
    <row r="90" spans="1:12" ht="15" x14ac:dyDescent="0.25">
      <c r="A90" s="14"/>
      <c r="B90" s="15"/>
      <c r="C90" s="11"/>
      <c r="D90" s="6"/>
      <c r="E90" s="42" t="s">
        <v>86</v>
      </c>
      <c r="F90" s="43">
        <v>20</v>
      </c>
      <c r="G90" s="43">
        <v>1</v>
      </c>
      <c r="H90" s="43">
        <v>1</v>
      </c>
      <c r="I90" s="43">
        <v>11</v>
      </c>
      <c r="J90" s="43">
        <v>50</v>
      </c>
      <c r="K90" s="44">
        <v>930</v>
      </c>
      <c r="L90" s="43">
        <v>5</v>
      </c>
    </row>
    <row r="91" spans="1:12" ht="15" x14ac:dyDescent="0.25">
      <c r="A91" s="14"/>
      <c r="B91" s="15"/>
      <c r="C91" s="11"/>
      <c r="D91" s="7" t="s">
        <v>22</v>
      </c>
      <c r="E91" s="42" t="s">
        <v>48</v>
      </c>
      <c r="F91" s="43">
        <v>200</v>
      </c>
      <c r="G91" s="43"/>
      <c r="H91" s="43"/>
      <c r="I91" s="43">
        <v>15</v>
      </c>
      <c r="J91" s="43">
        <v>60</v>
      </c>
      <c r="K91" s="44">
        <v>855</v>
      </c>
      <c r="L91" s="43">
        <v>15</v>
      </c>
    </row>
    <row r="92" spans="1:12" ht="15" x14ac:dyDescent="0.25">
      <c r="A92" s="14"/>
      <c r="B92" s="15"/>
      <c r="C92" s="11"/>
      <c r="D92" s="7" t="s">
        <v>23</v>
      </c>
      <c r="E92" s="42" t="s">
        <v>39</v>
      </c>
      <c r="F92" s="43">
        <v>30</v>
      </c>
      <c r="G92" s="43">
        <v>2</v>
      </c>
      <c r="H92" s="43"/>
      <c r="I92" s="43">
        <v>15</v>
      </c>
      <c r="J92" s="43">
        <v>71</v>
      </c>
      <c r="K92" s="44">
        <v>867</v>
      </c>
      <c r="L92" s="43">
        <v>3</v>
      </c>
    </row>
    <row r="93" spans="1:12" ht="15" x14ac:dyDescent="0.25">
      <c r="A93" s="14"/>
      <c r="B93" s="15"/>
      <c r="C93" s="11"/>
      <c r="D93" s="7" t="s">
        <v>24</v>
      </c>
      <c r="E93" s="42" t="s">
        <v>40</v>
      </c>
      <c r="F93" s="43">
        <v>100</v>
      </c>
      <c r="G93" s="43"/>
      <c r="H93" s="43"/>
      <c r="I93" s="43">
        <v>10</v>
      </c>
      <c r="J93" s="43">
        <v>47</v>
      </c>
      <c r="K93" s="44">
        <v>885</v>
      </c>
      <c r="L93" s="43">
        <v>10</v>
      </c>
    </row>
    <row r="94" spans="1:12" ht="15" x14ac:dyDescent="0.25">
      <c r="A94" s="16"/>
      <c r="B94" s="17"/>
      <c r="C94" s="8"/>
      <c r="D94" s="18" t="s">
        <v>33</v>
      </c>
      <c r="E94" s="9"/>
      <c r="F94" s="19">
        <f>SUM(F89:F93)</f>
        <v>510</v>
      </c>
      <c r="G94" s="19">
        <f>SUM(G89:G93)</f>
        <v>20</v>
      </c>
      <c r="H94" s="19">
        <f>SUM(H89:H93)</f>
        <v>20</v>
      </c>
      <c r="I94" s="19">
        <f>SUM(I89:I93)</f>
        <v>76</v>
      </c>
      <c r="J94" s="19">
        <f>SUM(J89:J93)</f>
        <v>581</v>
      </c>
      <c r="K94" s="25"/>
      <c r="L94" s="19">
        <f>SUM(L89:L93)</f>
        <v>70.930000000000007</v>
      </c>
    </row>
    <row r="95" spans="1:12" ht="15" x14ac:dyDescent="0.25">
      <c r="A95" s="13">
        <f>A89</f>
        <v>2</v>
      </c>
      <c r="B95" s="13">
        <f>B89</f>
        <v>2</v>
      </c>
      <c r="C95" s="10" t="s">
        <v>25</v>
      </c>
      <c r="D95" s="7" t="s">
        <v>26</v>
      </c>
      <c r="E95" s="42" t="s">
        <v>54</v>
      </c>
      <c r="F95" s="43">
        <v>60</v>
      </c>
      <c r="G95" s="43"/>
      <c r="H95" s="43"/>
      <c r="I95" s="43"/>
      <c r="J95" s="43">
        <v>6</v>
      </c>
      <c r="K95" s="44">
        <v>71.010000000000005</v>
      </c>
      <c r="L95" s="43">
        <v>5</v>
      </c>
    </row>
    <row r="96" spans="1:12" ht="15" x14ac:dyDescent="0.25">
      <c r="A96" s="14"/>
      <c r="B96" s="15"/>
      <c r="C96" s="11"/>
      <c r="D96" s="7" t="s">
        <v>27</v>
      </c>
      <c r="E96" s="42" t="s">
        <v>67</v>
      </c>
      <c r="F96" s="43">
        <v>200</v>
      </c>
      <c r="G96" s="43">
        <v>1</v>
      </c>
      <c r="H96" s="43">
        <v>4</v>
      </c>
      <c r="I96" s="43">
        <v>6</v>
      </c>
      <c r="J96" s="43">
        <v>66</v>
      </c>
      <c r="K96" s="44">
        <v>817</v>
      </c>
      <c r="L96" s="43">
        <v>10</v>
      </c>
    </row>
    <row r="97" spans="1:12" ht="15" x14ac:dyDescent="0.25">
      <c r="A97" s="14"/>
      <c r="B97" s="15"/>
      <c r="C97" s="11"/>
      <c r="D97" s="7" t="s">
        <v>28</v>
      </c>
      <c r="E97" s="42" t="s">
        <v>63</v>
      </c>
      <c r="F97" s="43">
        <v>90</v>
      </c>
      <c r="G97" s="43">
        <v>11</v>
      </c>
      <c r="H97" s="43">
        <v>13</v>
      </c>
      <c r="I97" s="43">
        <v>10</v>
      </c>
      <c r="J97" s="43">
        <v>157</v>
      </c>
      <c r="K97" s="44">
        <v>865</v>
      </c>
      <c r="L97" s="43">
        <v>27.93</v>
      </c>
    </row>
    <row r="98" spans="1:12" ht="15" x14ac:dyDescent="0.25">
      <c r="A98" s="14"/>
      <c r="B98" s="15"/>
      <c r="C98" s="11"/>
      <c r="D98" s="7" t="s">
        <v>29</v>
      </c>
      <c r="E98" s="42" t="s">
        <v>61</v>
      </c>
      <c r="F98" s="43">
        <v>150</v>
      </c>
      <c r="G98" s="43">
        <v>9</v>
      </c>
      <c r="H98" s="43">
        <v>8</v>
      </c>
      <c r="I98" s="43">
        <v>30</v>
      </c>
      <c r="J98" s="43">
        <v>253</v>
      </c>
      <c r="K98" s="44">
        <v>841</v>
      </c>
      <c r="L98" s="43">
        <v>7</v>
      </c>
    </row>
    <row r="99" spans="1:12" ht="15" x14ac:dyDescent="0.25">
      <c r="A99" s="14"/>
      <c r="B99" s="15"/>
      <c r="C99" s="11"/>
      <c r="D99" s="7" t="s">
        <v>30</v>
      </c>
      <c r="E99" s="42" t="s">
        <v>58</v>
      </c>
      <c r="F99" s="43">
        <v>200</v>
      </c>
      <c r="G99" s="43">
        <v>1</v>
      </c>
      <c r="H99" s="43"/>
      <c r="I99" s="43">
        <v>27</v>
      </c>
      <c r="J99" s="43">
        <v>110</v>
      </c>
      <c r="K99" s="44">
        <v>824</v>
      </c>
      <c r="L99" s="43">
        <v>15</v>
      </c>
    </row>
    <row r="100" spans="1:12" ht="15" x14ac:dyDescent="0.25">
      <c r="A100" s="14"/>
      <c r="B100" s="15"/>
      <c r="C100" s="11"/>
      <c r="D100" s="7" t="s">
        <v>31</v>
      </c>
      <c r="E100" s="42" t="s">
        <v>39</v>
      </c>
      <c r="F100" s="43">
        <v>30</v>
      </c>
      <c r="G100" s="43">
        <v>2</v>
      </c>
      <c r="H100" s="43"/>
      <c r="I100" s="43">
        <v>15</v>
      </c>
      <c r="J100" s="43">
        <v>71</v>
      </c>
      <c r="K100" s="44">
        <v>867</v>
      </c>
      <c r="L100" s="43">
        <v>3</v>
      </c>
    </row>
    <row r="101" spans="1:12" ht="15" x14ac:dyDescent="0.25">
      <c r="A101" s="14"/>
      <c r="B101" s="15"/>
      <c r="C101" s="11"/>
      <c r="D101" s="7" t="s">
        <v>32</v>
      </c>
      <c r="E101" s="42" t="s">
        <v>44</v>
      </c>
      <c r="F101" s="43">
        <v>30</v>
      </c>
      <c r="G101" s="43">
        <v>2</v>
      </c>
      <c r="H101" s="43"/>
      <c r="I101" s="43">
        <v>10</v>
      </c>
      <c r="J101" s="43">
        <v>54</v>
      </c>
      <c r="K101" s="44">
        <v>868</v>
      </c>
      <c r="L101" s="43">
        <v>3</v>
      </c>
    </row>
    <row r="102" spans="1:12" ht="15" x14ac:dyDescent="0.25">
      <c r="A102" s="16"/>
      <c r="B102" s="17"/>
      <c r="C102" s="8"/>
      <c r="D102" s="18" t="s">
        <v>33</v>
      </c>
      <c r="E102" s="9"/>
      <c r="F102" s="19">
        <f>SUM(F95:F101)</f>
        <v>760</v>
      </c>
      <c r="G102" s="19">
        <f>SUM(G95:G101)</f>
        <v>26</v>
      </c>
      <c r="H102" s="19">
        <f>SUM(H95:H101)</f>
        <v>25</v>
      </c>
      <c r="I102" s="19">
        <f>SUM(I95:I101)</f>
        <v>98</v>
      </c>
      <c r="J102" s="19">
        <f>SUM(J95:J101)</f>
        <v>717</v>
      </c>
      <c r="K102" s="25"/>
      <c r="L102" s="19">
        <f>SUM(L95:L101)</f>
        <v>70.930000000000007</v>
      </c>
    </row>
    <row r="103" spans="1:12" ht="15" x14ac:dyDescent="0.2">
      <c r="A103" s="33">
        <f>A89</f>
        <v>2</v>
      </c>
      <c r="B103" s="33">
        <f>B89</f>
        <v>2</v>
      </c>
      <c r="C103" s="51" t="s">
        <v>4</v>
      </c>
      <c r="D103" s="52"/>
      <c r="E103" s="31"/>
      <c r="F103" s="32">
        <f>F94+F102</f>
        <v>1270</v>
      </c>
      <c r="G103" s="32">
        <f>G94+G102</f>
        <v>46</v>
      </c>
      <c r="H103" s="32">
        <f>H94+H102</f>
        <v>45</v>
      </c>
      <c r="I103" s="32">
        <f>I94+I102</f>
        <v>174</v>
      </c>
      <c r="J103" s="32">
        <f>J94+J102</f>
        <v>1298</v>
      </c>
      <c r="K103" s="32"/>
      <c r="L103" s="32">
        <f>L94+L102</f>
        <v>141.86000000000001</v>
      </c>
    </row>
    <row r="104" spans="1:12" ht="15" x14ac:dyDescent="0.25">
      <c r="A104" s="20">
        <v>2</v>
      </c>
      <c r="B104" s="21">
        <v>3</v>
      </c>
      <c r="C104" s="22" t="s">
        <v>20</v>
      </c>
      <c r="D104" s="5" t="s">
        <v>21</v>
      </c>
      <c r="E104" s="39" t="s">
        <v>64</v>
      </c>
      <c r="F104" s="40">
        <v>250</v>
      </c>
      <c r="G104" s="40">
        <v>14</v>
      </c>
      <c r="H104" s="40">
        <v>12</v>
      </c>
      <c r="I104" s="40">
        <v>46</v>
      </c>
      <c r="J104" s="40">
        <v>356</v>
      </c>
      <c r="K104" s="41">
        <v>852</v>
      </c>
      <c r="L104" s="40">
        <v>31.93</v>
      </c>
    </row>
    <row r="105" spans="1:12" ht="15" x14ac:dyDescent="0.25">
      <c r="A105" s="23"/>
      <c r="B105" s="15"/>
      <c r="C105" s="11"/>
      <c r="D105" s="6"/>
      <c r="E105" s="42" t="s">
        <v>71</v>
      </c>
      <c r="F105" s="43">
        <v>10</v>
      </c>
      <c r="G105" s="43"/>
      <c r="H105" s="43">
        <v>8</v>
      </c>
      <c r="I105" s="43"/>
      <c r="J105" s="43">
        <v>75</v>
      </c>
      <c r="K105" s="44">
        <v>14</v>
      </c>
      <c r="L105" s="43">
        <v>20</v>
      </c>
    </row>
    <row r="106" spans="1:12" ht="15" x14ac:dyDescent="0.25">
      <c r="A106" s="23"/>
      <c r="B106" s="15"/>
      <c r="C106" s="11"/>
      <c r="D106" s="7" t="s">
        <v>22</v>
      </c>
      <c r="E106" s="42" t="s">
        <v>48</v>
      </c>
      <c r="F106" s="43">
        <v>200</v>
      </c>
      <c r="G106" s="43"/>
      <c r="H106" s="43"/>
      <c r="I106" s="43">
        <v>15</v>
      </c>
      <c r="J106" s="43">
        <v>60</v>
      </c>
      <c r="K106" s="44">
        <v>855</v>
      </c>
      <c r="L106" s="43">
        <v>15</v>
      </c>
    </row>
    <row r="107" spans="1:12" ht="15.75" customHeight="1" x14ac:dyDescent="0.25">
      <c r="A107" s="23"/>
      <c r="B107" s="15"/>
      <c r="C107" s="11"/>
      <c r="D107" s="7" t="s">
        <v>23</v>
      </c>
      <c r="E107" s="42" t="s">
        <v>39</v>
      </c>
      <c r="F107" s="43">
        <v>40</v>
      </c>
      <c r="G107" s="43">
        <v>3</v>
      </c>
      <c r="H107" s="43"/>
      <c r="I107" s="43">
        <v>20</v>
      </c>
      <c r="J107" s="43">
        <v>94</v>
      </c>
      <c r="K107" s="44">
        <v>867</v>
      </c>
      <c r="L107" s="43">
        <v>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SUM(F104:F107)</f>
        <v>500</v>
      </c>
      <c r="G108" s="19">
        <f>SUM(G104:G107)</f>
        <v>17</v>
      </c>
      <c r="H108" s="19">
        <f>SUM(H104:H107)</f>
        <v>20</v>
      </c>
      <c r="I108" s="19">
        <f>SUM(I104:I107)</f>
        <v>81</v>
      </c>
      <c r="J108" s="19">
        <f>SUM(J104:J107)</f>
        <v>585</v>
      </c>
      <c r="K108" s="25"/>
      <c r="L108" s="19">
        <f>SUM(L104:L107)</f>
        <v>70.930000000000007</v>
      </c>
    </row>
    <row r="109" spans="1:12" ht="15" x14ac:dyDescent="0.25">
      <c r="A109" s="26">
        <f>A104</f>
        <v>2</v>
      </c>
      <c r="B109" s="13">
        <f>B104</f>
        <v>3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1</v>
      </c>
      <c r="H109" s="43">
        <v>4</v>
      </c>
      <c r="I109" s="43">
        <v>5</v>
      </c>
      <c r="J109" s="43">
        <v>60</v>
      </c>
      <c r="K109" s="44">
        <v>827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5</v>
      </c>
      <c r="H110" s="43">
        <v>4</v>
      </c>
      <c r="I110" s="43">
        <v>18</v>
      </c>
      <c r="J110" s="43">
        <v>122</v>
      </c>
      <c r="K110" s="44">
        <v>839</v>
      </c>
      <c r="L110" s="43">
        <v>10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11</v>
      </c>
      <c r="H111" s="43">
        <v>11</v>
      </c>
      <c r="I111" s="43">
        <v>8</v>
      </c>
      <c r="J111" s="43">
        <v>158</v>
      </c>
      <c r="K111" s="44">
        <v>897</v>
      </c>
      <c r="L111" s="43">
        <v>27.93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3</v>
      </c>
      <c r="H112" s="43">
        <v>6</v>
      </c>
      <c r="I112" s="43">
        <v>19</v>
      </c>
      <c r="J112" s="43">
        <v>143</v>
      </c>
      <c r="K112" s="44">
        <v>898</v>
      </c>
      <c r="L112" s="43">
        <v>7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</v>
      </c>
      <c r="H113" s="43"/>
      <c r="I113" s="43">
        <v>23</v>
      </c>
      <c r="J113" s="43">
        <v>97</v>
      </c>
      <c r="K113" s="44">
        <v>851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867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>
        <v>868</v>
      </c>
      <c r="L115" s="43">
        <v>3</v>
      </c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SUM(F109:F115)</f>
        <v>760</v>
      </c>
      <c r="G116" s="19">
        <f>SUM(G109:G115)</f>
        <v>25</v>
      </c>
      <c r="H116" s="19">
        <f>SUM(H109:H115)</f>
        <v>25</v>
      </c>
      <c r="I116" s="19">
        <f>SUM(I109:I115)</f>
        <v>98</v>
      </c>
      <c r="J116" s="19">
        <f>SUM(J109:J115)</f>
        <v>705</v>
      </c>
      <c r="K116" s="25"/>
      <c r="L116" s="19">
        <f>SUM(L109:L115)</f>
        <v>70.930000000000007</v>
      </c>
    </row>
    <row r="117" spans="1:12" ht="15" x14ac:dyDescent="0.2">
      <c r="A117" s="29">
        <f>A104</f>
        <v>2</v>
      </c>
      <c r="B117" s="30">
        <f>B104</f>
        <v>3</v>
      </c>
      <c r="C117" s="51" t="s">
        <v>4</v>
      </c>
      <c r="D117" s="52"/>
      <c r="E117" s="31"/>
      <c r="F117" s="32">
        <f>F108+F116</f>
        <v>1260</v>
      </c>
      <c r="G117" s="32">
        <f>G108+G116</f>
        <v>42</v>
      </c>
      <c r="H117" s="32">
        <f>H108+H116</f>
        <v>45</v>
      </c>
      <c r="I117" s="32">
        <f>I108+I116</f>
        <v>179</v>
      </c>
      <c r="J117" s="32">
        <f>J108+J116</f>
        <v>1290</v>
      </c>
      <c r="K117" s="32"/>
      <c r="L117" s="32">
        <f>L108+L116</f>
        <v>141.86000000000001</v>
      </c>
    </row>
    <row r="118" spans="1:12" ht="15" x14ac:dyDescent="0.25">
      <c r="A118" s="20">
        <v>2</v>
      </c>
      <c r="B118" s="21">
        <v>4</v>
      </c>
      <c r="C118" s="22" t="s">
        <v>20</v>
      </c>
      <c r="D118" s="5" t="s">
        <v>21</v>
      </c>
      <c r="E118" s="39" t="s">
        <v>75</v>
      </c>
      <c r="F118" s="40">
        <v>250</v>
      </c>
      <c r="G118" s="40">
        <v>14</v>
      </c>
      <c r="H118" s="40">
        <v>12</v>
      </c>
      <c r="I118" s="40">
        <v>31</v>
      </c>
      <c r="J118" s="40">
        <v>283</v>
      </c>
      <c r="K118" s="41">
        <v>833</v>
      </c>
      <c r="L118" s="40">
        <v>31.93</v>
      </c>
    </row>
    <row r="119" spans="1:12" ht="15" x14ac:dyDescent="0.25">
      <c r="A119" s="23"/>
      <c r="B119" s="15"/>
      <c r="C119" s="11"/>
      <c r="D119" s="6"/>
      <c r="E119" s="42" t="s">
        <v>71</v>
      </c>
      <c r="F119" s="43">
        <v>10</v>
      </c>
      <c r="G119" s="43"/>
      <c r="H119" s="43">
        <v>8</v>
      </c>
      <c r="I119" s="43"/>
      <c r="J119" s="43">
        <v>75</v>
      </c>
      <c r="K119" s="44">
        <v>14</v>
      </c>
      <c r="L119" s="43">
        <v>20</v>
      </c>
    </row>
    <row r="120" spans="1:12" ht="15" x14ac:dyDescent="0.25">
      <c r="A120" s="23"/>
      <c r="B120" s="15"/>
      <c r="C120" s="11"/>
      <c r="D120" s="7" t="s">
        <v>22</v>
      </c>
      <c r="E120" s="42" t="s">
        <v>53</v>
      </c>
      <c r="F120" s="43">
        <v>200</v>
      </c>
      <c r="G120" s="43"/>
      <c r="H120" s="43"/>
      <c r="I120" s="43">
        <v>15</v>
      </c>
      <c r="J120" s="43">
        <v>61</v>
      </c>
      <c r="K120" s="44">
        <v>856</v>
      </c>
      <c r="L120" s="43">
        <v>15</v>
      </c>
    </row>
    <row r="121" spans="1:12" ht="15" x14ac:dyDescent="0.25">
      <c r="A121" s="23"/>
      <c r="B121" s="15"/>
      <c r="C121" s="11"/>
      <c r="D121" s="7" t="s">
        <v>23</v>
      </c>
      <c r="E121" s="42" t="s">
        <v>39</v>
      </c>
      <c r="F121" s="43">
        <v>40</v>
      </c>
      <c r="G121" s="43">
        <v>3</v>
      </c>
      <c r="H121" s="43"/>
      <c r="I121" s="43">
        <v>20</v>
      </c>
      <c r="J121" s="43">
        <v>94</v>
      </c>
      <c r="K121" s="44">
        <v>867</v>
      </c>
      <c r="L121" s="43">
        <v>4</v>
      </c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SUM(F118:F121)</f>
        <v>500</v>
      </c>
      <c r="G122" s="19">
        <f>SUM(G118:G121)</f>
        <v>17</v>
      </c>
      <c r="H122" s="19">
        <f>SUM(H118:H121)</f>
        <v>20</v>
      </c>
      <c r="I122" s="19">
        <f>SUM(I118:I121)</f>
        <v>66</v>
      </c>
      <c r="J122" s="19">
        <f>SUM(J118:J121)</f>
        <v>513</v>
      </c>
      <c r="K122" s="25"/>
      <c r="L122" s="19">
        <f>SUM(L118:L121)</f>
        <v>70.930000000000007</v>
      </c>
    </row>
    <row r="123" spans="1:12" ht="15" x14ac:dyDescent="0.25">
      <c r="A123" s="26">
        <f>A118</f>
        <v>2</v>
      </c>
      <c r="B123" s="13">
        <f>B118</f>
        <v>4</v>
      </c>
      <c r="C123" s="10" t="s">
        <v>25</v>
      </c>
      <c r="D123" s="7" t="s">
        <v>26</v>
      </c>
      <c r="E123" s="42" t="s">
        <v>90</v>
      </c>
      <c r="F123" s="43">
        <v>60</v>
      </c>
      <c r="G123" s="43">
        <v>1</v>
      </c>
      <c r="H123" s="43"/>
      <c r="I123" s="43">
        <v>2</v>
      </c>
      <c r="J123" s="43">
        <v>14</v>
      </c>
      <c r="K123" s="44">
        <v>819</v>
      </c>
      <c r="L123" s="43">
        <v>5</v>
      </c>
    </row>
    <row r="124" spans="1:12" ht="15" x14ac:dyDescent="0.25">
      <c r="A124" s="23"/>
      <c r="B124" s="15"/>
      <c r="C124" s="11"/>
      <c r="D124" s="7" t="s">
        <v>27</v>
      </c>
      <c r="E124" s="42" t="s">
        <v>45</v>
      </c>
      <c r="F124" s="43">
        <v>200</v>
      </c>
      <c r="G124" s="43">
        <v>2</v>
      </c>
      <c r="H124" s="43">
        <v>4</v>
      </c>
      <c r="I124" s="43">
        <v>16</v>
      </c>
      <c r="J124" s="43">
        <v>97</v>
      </c>
      <c r="K124" s="44">
        <v>903</v>
      </c>
      <c r="L124" s="43">
        <v>10</v>
      </c>
    </row>
    <row r="125" spans="1:12" ht="15" x14ac:dyDescent="0.25">
      <c r="A125" s="23"/>
      <c r="B125" s="15"/>
      <c r="C125" s="11"/>
      <c r="D125" s="7" t="s">
        <v>28</v>
      </c>
      <c r="E125" s="42" t="s">
        <v>68</v>
      </c>
      <c r="F125" s="43">
        <v>200</v>
      </c>
      <c r="G125" s="43">
        <v>20</v>
      </c>
      <c r="H125" s="43">
        <v>24</v>
      </c>
      <c r="I125" s="43">
        <v>38</v>
      </c>
      <c r="J125" s="43">
        <v>500</v>
      </c>
      <c r="K125" s="44">
        <v>825</v>
      </c>
      <c r="L125" s="43">
        <v>34.93</v>
      </c>
    </row>
    <row r="126" spans="1:12" ht="15" x14ac:dyDescent="0.25">
      <c r="A126" s="23"/>
      <c r="B126" s="15"/>
      <c r="C126" s="11"/>
      <c r="D126" s="7" t="s">
        <v>30</v>
      </c>
      <c r="E126" s="42" t="s">
        <v>62</v>
      </c>
      <c r="F126" s="43">
        <v>200</v>
      </c>
      <c r="G126" s="43"/>
      <c r="H126" s="43"/>
      <c r="I126" s="43">
        <v>17</v>
      </c>
      <c r="J126" s="43">
        <v>73</v>
      </c>
      <c r="K126" s="44">
        <v>892</v>
      </c>
      <c r="L126" s="43">
        <v>15</v>
      </c>
    </row>
    <row r="127" spans="1:12" ht="15" x14ac:dyDescent="0.25">
      <c r="A127" s="23"/>
      <c r="B127" s="15"/>
      <c r="C127" s="11"/>
      <c r="D127" s="7" t="s">
        <v>31</v>
      </c>
      <c r="E127" s="42" t="s">
        <v>39</v>
      </c>
      <c r="F127" s="43">
        <v>30</v>
      </c>
      <c r="G127" s="43">
        <v>2</v>
      </c>
      <c r="H127" s="43"/>
      <c r="I127" s="43">
        <v>15</v>
      </c>
      <c r="J127" s="43">
        <v>71</v>
      </c>
      <c r="K127" s="44">
        <v>867</v>
      </c>
      <c r="L127" s="43">
        <v>3</v>
      </c>
    </row>
    <row r="128" spans="1:12" ht="15" x14ac:dyDescent="0.25">
      <c r="A128" s="23"/>
      <c r="B128" s="15"/>
      <c r="C128" s="11"/>
      <c r="D128" s="7" t="s">
        <v>32</v>
      </c>
      <c r="E128" s="42" t="s">
        <v>44</v>
      </c>
      <c r="F128" s="43">
        <v>30</v>
      </c>
      <c r="G128" s="43">
        <v>2</v>
      </c>
      <c r="H128" s="43"/>
      <c r="I128" s="43">
        <v>10</v>
      </c>
      <c r="J128" s="43">
        <v>54</v>
      </c>
      <c r="K128" s="44">
        <v>868</v>
      </c>
      <c r="L128" s="43">
        <v>3</v>
      </c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SUM(F123:F128)</f>
        <v>720</v>
      </c>
      <c r="G129" s="19">
        <f>SUM(G123:G128)</f>
        <v>27</v>
      </c>
      <c r="H129" s="19">
        <f>SUM(H123:H128)</f>
        <v>28</v>
      </c>
      <c r="I129" s="19">
        <f>SUM(I123:I128)</f>
        <v>98</v>
      </c>
      <c r="J129" s="19">
        <f>SUM(J123:J128)</f>
        <v>809</v>
      </c>
      <c r="K129" s="25"/>
      <c r="L129" s="19">
        <f>SUM(L123:L128)</f>
        <v>70.930000000000007</v>
      </c>
    </row>
    <row r="130" spans="1:12" ht="15" x14ac:dyDescent="0.2">
      <c r="A130" s="29">
        <f>A118</f>
        <v>2</v>
      </c>
      <c r="B130" s="30">
        <f>B118</f>
        <v>4</v>
      </c>
      <c r="C130" s="51" t="s">
        <v>4</v>
      </c>
      <c r="D130" s="52"/>
      <c r="E130" s="31"/>
      <c r="F130" s="32">
        <f>F122+F129</f>
        <v>1220</v>
      </c>
      <c r="G130" s="32">
        <f>G122+G129</f>
        <v>44</v>
      </c>
      <c r="H130" s="32">
        <f>H122+H129</f>
        <v>48</v>
      </c>
      <c r="I130" s="32">
        <f>I122+I129</f>
        <v>164</v>
      </c>
      <c r="J130" s="32">
        <f>J122+J129</f>
        <v>1322</v>
      </c>
      <c r="K130" s="32"/>
      <c r="L130" s="32">
        <f>L122+L129</f>
        <v>141.86000000000001</v>
      </c>
    </row>
    <row r="131" spans="1:12" ht="15" x14ac:dyDescent="0.25">
      <c r="A131" s="20">
        <v>2</v>
      </c>
      <c r="B131" s="21">
        <v>5</v>
      </c>
      <c r="C131" s="22" t="s">
        <v>20</v>
      </c>
      <c r="D131" s="5" t="s">
        <v>21</v>
      </c>
      <c r="E131" s="39" t="s">
        <v>69</v>
      </c>
      <c r="F131" s="40">
        <v>250</v>
      </c>
      <c r="G131" s="40">
        <v>8</v>
      </c>
      <c r="H131" s="40">
        <v>9</v>
      </c>
      <c r="I131" s="40">
        <v>19</v>
      </c>
      <c r="J131" s="40">
        <v>269</v>
      </c>
      <c r="K131" s="41">
        <v>835</v>
      </c>
      <c r="L131" s="40">
        <v>23.93</v>
      </c>
    </row>
    <row r="132" spans="1:12" ht="15" x14ac:dyDescent="0.25">
      <c r="A132" s="23"/>
      <c r="B132" s="15"/>
      <c r="C132" s="11"/>
      <c r="D132" s="6"/>
      <c r="E132" s="42" t="s">
        <v>80</v>
      </c>
      <c r="F132" s="43">
        <v>10</v>
      </c>
      <c r="G132" s="43">
        <v>3</v>
      </c>
      <c r="H132" s="43">
        <v>3</v>
      </c>
      <c r="I132" s="43"/>
      <c r="J132" s="43">
        <v>34</v>
      </c>
      <c r="K132" s="44">
        <v>15</v>
      </c>
      <c r="L132" s="43">
        <v>20</v>
      </c>
    </row>
    <row r="133" spans="1:12" ht="15" x14ac:dyDescent="0.25">
      <c r="A133" s="23"/>
      <c r="B133" s="15"/>
      <c r="C133" s="11"/>
      <c r="D133" s="7" t="s">
        <v>22</v>
      </c>
      <c r="E133" s="42" t="s">
        <v>66</v>
      </c>
      <c r="F133" s="43">
        <v>200</v>
      </c>
      <c r="G133" s="43">
        <v>4</v>
      </c>
      <c r="H133" s="43">
        <v>3</v>
      </c>
      <c r="I133" s="43">
        <v>25</v>
      </c>
      <c r="J133" s="43">
        <v>80</v>
      </c>
      <c r="K133" s="44">
        <v>858</v>
      </c>
      <c r="L133" s="43">
        <v>15</v>
      </c>
    </row>
    <row r="134" spans="1:12" ht="15" x14ac:dyDescent="0.25">
      <c r="A134" s="23"/>
      <c r="B134" s="15"/>
      <c r="C134" s="11"/>
      <c r="D134" s="7" t="s">
        <v>23</v>
      </c>
      <c r="E134" s="42" t="s">
        <v>39</v>
      </c>
      <c r="F134" s="43">
        <v>40</v>
      </c>
      <c r="G134" s="43">
        <v>3</v>
      </c>
      <c r="H134" s="43"/>
      <c r="I134" s="43">
        <v>20</v>
      </c>
      <c r="J134" s="43">
        <v>94</v>
      </c>
      <c r="K134" s="44">
        <v>867</v>
      </c>
      <c r="L134" s="43">
        <v>4</v>
      </c>
    </row>
    <row r="135" spans="1:12" ht="15" x14ac:dyDescent="0.25">
      <c r="A135" s="23"/>
      <c r="B135" s="15"/>
      <c r="C135" s="11"/>
      <c r="D135" s="6"/>
      <c r="E135" s="42" t="s">
        <v>49</v>
      </c>
      <c r="F135" s="43">
        <v>50</v>
      </c>
      <c r="G135" s="43">
        <v>2</v>
      </c>
      <c r="H135" s="43">
        <v>5</v>
      </c>
      <c r="I135" s="43">
        <v>17</v>
      </c>
      <c r="J135" s="43">
        <v>80</v>
      </c>
      <c r="K135" s="44">
        <v>890</v>
      </c>
      <c r="L135" s="43">
        <v>8</v>
      </c>
    </row>
    <row r="136" spans="1:12" ht="15.75" customHeight="1" x14ac:dyDescent="0.25">
      <c r="A136" s="24"/>
      <c r="B136" s="17"/>
      <c r="C136" s="8"/>
      <c r="D136" s="18" t="s">
        <v>33</v>
      </c>
      <c r="E136" s="9"/>
      <c r="F136" s="19">
        <f>SUM(F131:F135)</f>
        <v>550</v>
      </c>
      <c r="G136" s="19">
        <f>SUM(G131:G135)</f>
        <v>20</v>
      </c>
      <c r="H136" s="19">
        <f>SUM(H131:H135)</f>
        <v>20</v>
      </c>
      <c r="I136" s="19">
        <f>SUM(I131:I135)</f>
        <v>81</v>
      </c>
      <c r="J136" s="19">
        <f>SUM(J131:J135)</f>
        <v>557</v>
      </c>
      <c r="K136" s="25"/>
      <c r="L136" s="19">
        <f>SUM(L131:L135)</f>
        <v>70.930000000000007</v>
      </c>
    </row>
    <row r="137" spans="1:12" ht="15" x14ac:dyDescent="0.25">
      <c r="A137" s="26">
        <f>A131</f>
        <v>2</v>
      </c>
      <c r="B137" s="13">
        <f>B131</f>
        <v>5</v>
      </c>
      <c r="C137" s="10" t="s">
        <v>25</v>
      </c>
      <c r="D137" s="7" t="s">
        <v>26</v>
      </c>
      <c r="E137" s="42" t="s">
        <v>79</v>
      </c>
      <c r="F137" s="43">
        <v>60</v>
      </c>
      <c r="G137" s="43">
        <v>1</v>
      </c>
      <c r="H137" s="43">
        <v>4</v>
      </c>
      <c r="I137" s="43">
        <v>5</v>
      </c>
      <c r="J137" s="43">
        <v>60</v>
      </c>
      <c r="K137" s="44">
        <v>888</v>
      </c>
      <c r="L137" s="43">
        <v>5</v>
      </c>
    </row>
    <row r="138" spans="1:12" ht="15" x14ac:dyDescent="0.25">
      <c r="A138" s="23"/>
      <c r="B138" s="15"/>
      <c r="C138" s="11"/>
      <c r="D138" s="7" t="s">
        <v>27</v>
      </c>
      <c r="E138" s="42" t="s">
        <v>70</v>
      </c>
      <c r="F138" s="43">
        <v>200</v>
      </c>
      <c r="G138" s="43">
        <v>1</v>
      </c>
      <c r="H138" s="43">
        <v>4</v>
      </c>
      <c r="I138" s="43">
        <v>9</v>
      </c>
      <c r="J138" s="43">
        <v>88</v>
      </c>
      <c r="K138" s="44">
        <v>815</v>
      </c>
      <c r="L138" s="43">
        <v>10</v>
      </c>
    </row>
    <row r="139" spans="1:12" ht="15" x14ac:dyDescent="0.25">
      <c r="A139" s="23"/>
      <c r="B139" s="15"/>
      <c r="C139" s="11"/>
      <c r="D139" s="7" t="s">
        <v>28</v>
      </c>
      <c r="E139" s="42" t="s">
        <v>89</v>
      </c>
      <c r="F139" s="43">
        <v>90</v>
      </c>
      <c r="G139" s="43">
        <v>10</v>
      </c>
      <c r="H139" s="43">
        <v>12</v>
      </c>
      <c r="I139" s="43">
        <v>11</v>
      </c>
      <c r="J139" s="43">
        <v>230</v>
      </c>
      <c r="K139" s="44">
        <v>849</v>
      </c>
      <c r="L139" s="43">
        <v>27.93</v>
      </c>
    </row>
    <row r="140" spans="1:12" ht="15" x14ac:dyDescent="0.25">
      <c r="A140" s="23"/>
      <c r="B140" s="15"/>
      <c r="C140" s="11"/>
      <c r="D140" s="7" t="s">
        <v>29</v>
      </c>
      <c r="E140" s="42" t="s">
        <v>61</v>
      </c>
      <c r="F140" s="43">
        <v>150</v>
      </c>
      <c r="G140" s="43">
        <v>9</v>
      </c>
      <c r="H140" s="43">
        <v>8</v>
      </c>
      <c r="I140" s="43">
        <v>30</v>
      </c>
      <c r="J140" s="43">
        <v>200</v>
      </c>
      <c r="K140" s="44">
        <v>841</v>
      </c>
      <c r="L140" s="43">
        <v>7</v>
      </c>
    </row>
    <row r="141" spans="1:12" ht="15" x14ac:dyDescent="0.25">
      <c r="A141" s="23"/>
      <c r="B141" s="15"/>
      <c r="C141" s="11"/>
      <c r="D141" s="7" t="s">
        <v>30</v>
      </c>
      <c r="E141" s="42" t="s">
        <v>51</v>
      </c>
      <c r="F141" s="43">
        <v>200</v>
      </c>
      <c r="G141" s="43">
        <v>1</v>
      </c>
      <c r="H141" s="43"/>
      <c r="I141" s="43">
        <v>23</v>
      </c>
      <c r="J141" s="43">
        <v>96</v>
      </c>
      <c r="K141" s="44">
        <v>884</v>
      </c>
      <c r="L141" s="43">
        <v>15</v>
      </c>
    </row>
    <row r="142" spans="1:12" ht="15" x14ac:dyDescent="0.25">
      <c r="A142" s="23"/>
      <c r="B142" s="15"/>
      <c r="C142" s="11"/>
      <c r="D142" s="7" t="s">
        <v>31</v>
      </c>
      <c r="E142" s="42" t="s">
        <v>39</v>
      </c>
      <c r="F142" s="43">
        <v>30</v>
      </c>
      <c r="G142" s="43">
        <v>2</v>
      </c>
      <c r="H142" s="43"/>
      <c r="I142" s="43">
        <v>15</v>
      </c>
      <c r="J142" s="43">
        <v>71</v>
      </c>
      <c r="K142" s="44">
        <v>867</v>
      </c>
      <c r="L142" s="43">
        <v>3</v>
      </c>
    </row>
    <row r="143" spans="1:12" ht="15" x14ac:dyDescent="0.25">
      <c r="A143" s="23"/>
      <c r="B143" s="15"/>
      <c r="C143" s="11"/>
      <c r="D143" s="7" t="s">
        <v>32</v>
      </c>
      <c r="E143" s="42" t="s">
        <v>44</v>
      </c>
      <c r="F143" s="43">
        <v>30</v>
      </c>
      <c r="G143" s="43">
        <v>2</v>
      </c>
      <c r="H143" s="43"/>
      <c r="I143" s="43">
        <v>10</v>
      </c>
      <c r="J143" s="43">
        <v>54</v>
      </c>
      <c r="K143" s="44">
        <v>868</v>
      </c>
      <c r="L143" s="43">
        <v>3</v>
      </c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760</v>
      </c>
      <c r="G144" s="19">
        <f>SUM(G137:G143)</f>
        <v>26</v>
      </c>
      <c r="H144" s="19">
        <f>SUM(H137:H143)</f>
        <v>28</v>
      </c>
      <c r="I144" s="19">
        <f>SUM(I137:I143)</f>
        <v>103</v>
      </c>
      <c r="J144" s="19">
        <f>SUM(J137:J143)</f>
        <v>799</v>
      </c>
      <c r="K144" s="25"/>
      <c r="L144" s="19">
        <f>SUM(L137:L143)</f>
        <v>70.930000000000007</v>
      </c>
    </row>
    <row r="145" spans="1:12" ht="15" x14ac:dyDescent="0.2">
      <c r="A145" s="29">
        <f>A131</f>
        <v>2</v>
      </c>
      <c r="B145" s="30">
        <f>B131</f>
        <v>5</v>
      </c>
      <c r="C145" s="51" t="s">
        <v>4</v>
      </c>
      <c r="D145" s="52"/>
      <c r="E145" s="31"/>
      <c r="F145" s="32">
        <f>F136+F144</f>
        <v>1310</v>
      </c>
      <c r="G145" s="32">
        <f>G136+G144</f>
        <v>46</v>
      </c>
      <c r="H145" s="32">
        <f>H136+H144</f>
        <v>48</v>
      </c>
      <c r="I145" s="32">
        <f>I136+I144</f>
        <v>184</v>
      </c>
      <c r="J145" s="32">
        <f>J136+J144</f>
        <v>1356</v>
      </c>
      <c r="K145" s="32"/>
      <c r="L145" s="32">
        <f>L136+L144</f>
        <v>141.86000000000001</v>
      </c>
    </row>
    <row r="146" spans="1:12" x14ac:dyDescent="0.2">
      <c r="A146" s="27"/>
      <c r="B146" s="28"/>
      <c r="C146" s="53" t="s">
        <v>5</v>
      </c>
      <c r="D146" s="53"/>
      <c r="E146" s="53"/>
      <c r="F146" s="34">
        <f>(F19+F31+F46+F60+F74+F88+F103+F117+F130+F145)/(IF(F19=0,0,1)+IF(F31=0,0,1)+IF(F46=0,0,1)+IF(F60=0,0,1)+IF(F74=0,0,1)+IF(F88=0,0,1)+IF(F103=0,0,1)+IF(F117=0,0,1)+IF(F130=0,0,1)+IF(F145=0,0,1))</f>
        <v>1258</v>
      </c>
      <c r="G146" s="34">
        <f>(G19+G31+G46+G60+G74+G88+G103+G117+G130+G145)/(IF(G19=0,0,1)+IF(G31=0,0,1)+IF(G46=0,0,1)+IF(G60=0,0,1)+IF(G74=0,0,1)+IF(G88=0,0,1)+IF(G103=0,0,1)+IF(G117=0,0,1)+IF(G130=0,0,1)+IF(G145=0,0,1))</f>
        <v>44.2</v>
      </c>
      <c r="H146" s="34">
        <f>(H19+H31+H46+H60+H74+H88+H103+H117+H130+H145)/(IF(H19=0,0,1)+IF(H31=0,0,1)+IF(H46=0,0,1)+IF(H60=0,0,1)+IF(H74=0,0,1)+IF(H88=0,0,1)+IF(H103=0,0,1)+IF(H117=0,0,1)+IF(H130=0,0,1)+IF(H145=0,0,1))</f>
        <v>45.6</v>
      </c>
      <c r="I146" s="34">
        <f>(I19+I31+I46+I60+I74+I88+I103+I117+I130+I145)/(IF(I19=0,0,1)+IF(I31=0,0,1)+IF(I46=0,0,1)+IF(I60=0,0,1)+IF(I74=0,0,1)+IF(I88=0,0,1)+IF(I103=0,0,1)+IF(I117=0,0,1)+IF(I130=0,0,1)+IF(I145=0,0,1))</f>
        <v>178</v>
      </c>
      <c r="J146" s="34">
        <f>(J19+J31+J46+J60+J74+J88+J103+J117+J130+J145)/(IF(J19=0,0,1)+IF(J31=0,0,1)+IF(J46=0,0,1)+IF(J60=0,0,1)+IF(J74=0,0,1)+IF(J88=0,0,1)+IF(J103=0,0,1)+IF(J117=0,0,1)+IF(J130=0,0,1)+IF(J145=0,0,1))</f>
        <v>1304.3</v>
      </c>
      <c r="K146" s="34"/>
      <c r="L146" s="34">
        <f>(L19+L31+L46+L60+L74+L88+L103+L117+L130+L145)/(IF(L19=0,0,1)+IF(L31=0,0,1)+IF(L46=0,0,1)+IF(L60=0,0,1)+IF(L74=0,0,1)+IF(L88=0,0,1)+IF(L103=0,0,1)+IF(L117=0,0,1)+IF(L130=0,0,1)+IF(L145=0,0,1))</f>
        <v>141.86000000000004</v>
      </c>
    </row>
  </sheetData>
  <mergeCells count="14">
    <mergeCell ref="C1:E1"/>
    <mergeCell ref="H1:K1"/>
    <mergeCell ref="H2:K2"/>
    <mergeCell ref="C31:D31"/>
    <mergeCell ref="C46:D46"/>
    <mergeCell ref="C60:D60"/>
    <mergeCell ref="C74:D74"/>
    <mergeCell ref="C19:D19"/>
    <mergeCell ref="C146:E146"/>
    <mergeCell ref="C145:D145"/>
    <mergeCell ref="C88:D88"/>
    <mergeCell ref="C103:D103"/>
    <mergeCell ref="C117:D117"/>
    <mergeCell ref="C130:D1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2025-01-17T08:15:34Z</dcterms:modified>
</cp:coreProperties>
</file>